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zzer\Desktop\ТҰЛПАР\2023-2024\Мониторинг\"/>
    </mc:Choice>
  </mc:AlternateContent>
  <xr:revisionPtr revIDLastSave="0" documentId="13_ncr:1_{3B915FBF-78A9-4E69-8532-84734D181AF4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кіші топ " sheetId="2" r:id="rId1"/>
    <sheet name="ортаңғы топ" sheetId="3" r:id="rId2"/>
    <sheet name="ересек топ" sheetId="4" r:id="rId3"/>
    <sheet name="мектепалды топ, сынып" sheetId="5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3" l="1"/>
  <c r="E38" i="3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D59" i="5" s="1"/>
  <c r="E59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R40" i="5"/>
  <c r="DX40" i="5"/>
  <c r="EF40" i="5"/>
  <c r="EN40" i="5"/>
  <c r="EP40" i="5"/>
  <c r="FE40" i="5"/>
  <c r="FH40" i="5"/>
  <c r="FI40" i="5"/>
  <c r="FL40" i="5"/>
  <c r="FM40" i="5"/>
  <c r="FP40" i="5"/>
  <c r="FQ40" i="5"/>
  <c r="FT40" i="5"/>
  <c r="FU40" i="5"/>
  <c r="FY40" i="5"/>
  <c r="GO40" i="5"/>
  <c r="HT40" i="5"/>
  <c r="IT40" i="5"/>
  <c r="C40" i="5"/>
  <c r="D43" i="5" s="1"/>
  <c r="E43" i="5" s="1"/>
  <c r="D40" i="2" l="1"/>
  <c r="E40" i="2" s="1"/>
  <c r="D48" i="2"/>
  <c r="E48" i="2" s="1"/>
  <c r="D52" i="3"/>
  <c r="E52" i="3" s="1"/>
  <c r="D46" i="3"/>
  <c r="E46" i="3" s="1"/>
  <c r="D54" i="3"/>
  <c r="E54" i="3" s="1"/>
  <c r="D49" i="3"/>
  <c r="E49" i="3" s="1"/>
  <c r="D44" i="3"/>
  <c r="E44" i="3" s="1"/>
  <c r="D41" i="3"/>
  <c r="E41" i="3" s="1"/>
  <c r="D43" i="4"/>
  <c r="E43" i="4" s="1"/>
  <c r="D41" i="4"/>
  <c r="E41" i="4" s="1"/>
  <c r="D35" i="4"/>
  <c r="E35" i="4" s="1"/>
  <c r="D28" i="4"/>
  <c r="E28" i="4" s="1"/>
  <c r="D61" i="5"/>
  <c r="E61" i="5" s="1"/>
  <c r="D51" i="5"/>
  <c r="E51" i="5" s="1"/>
  <c r="D47" i="5"/>
  <c r="E47" i="5" s="1"/>
  <c r="D53" i="3"/>
  <c r="E53" i="3" s="1"/>
  <c r="D48" i="3"/>
  <c r="E48" i="3" s="1"/>
  <c r="D33" i="4"/>
  <c r="E33" i="4" s="1"/>
  <c r="D60" i="5"/>
  <c r="E60" i="5" s="1"/>
  <c r="D47" i="2"/>
  <c r="E47" i="2" s="1"/>
  <c r="D43" i="2"/>
  <c r="E43" i="2" s="1"/>
  <c r="D32" i="2"/>
  <c r="E32" i="2" s="1"/>
  <c r="D45" i="4"/>
  <c r="E45" i="4" s="1"/>
  <c r="D39" i="4"/>
  <c r="E39" i="4" s="1"/>
  <c r="D37" i="4"/>
  <c r="E37" i="4" s="1"/>
  <c r="D32" i="4"/>
  <c r="E32" i="4" s="1"/>
  <c r="D56" i="5"/>
  <c r="E56" i="5" s="1"/>
  <c r="D53" i="5"/>
  <c r="E53" i="5" s="1"/>
  <c r="D49" i="5"/>
  <c r="E49" i="5" s="1"/>
  <c r="D44" i="2"/>
  <c r="E44" i="2" s="1"/>
  <c r="D36" i="2"/>
  <c r="E36" i="2" s="1"/>
  <c r="D40" i="3"/>
  <c r="E40" i="3" s="1"/>
  <c r="D40" i="4"/>
  <c r="E40" i="4" s="1"/>
  <c r="D48" i="5"/>
  <c r="E48" i="5" s="1"/>
  <c r="D57" i="5"/>
  <c r="E57" i="5" s="1"/>
  <c r="D39" i="2"/>
  <c r="E39" i="2" s="1"/>
  <c r="D35" i="2"/>
  <c r="E35" i="2" s="1"/>
  <c r="D31" i="2"/>
  <c r="E31" i="2" s="1"/>
  <c r="D38" i="3"/>
  <c r="D46" i="2"/>
  <c r="E46" i="2" s="1"/>
  <c r="D42" i="2"/>
  <c r="E42" i="2" s="1"/>
  <c r="D38" i="2"/>
  <c r="E38" i="2" s="1"/>
  <c r="D34" i="2"/>
  <c r="E34" i="2" s="1"/>
  <c r="D36" i="3"/>
  <c r="E36" i="3" s="1"/>
  <c r="D50" i="3"/>
  <c r="E50" i="3" s="1"/>
  <c r="D45" i="3"/>
  <c r="E45" i="3" s="1"/>
  <c r="D42" i="3"/>
  <c r="E42" i="3" s="1"/>
  <c r="D37" i="3"/>
  <c r="D44" i="4"/>
  <c r="E44" i="4" s="1"/>
  <c r="D36" i="4"/>
  <c r="E36" i="4" s="1"/>
  <c r="D31" i="4"/>
  <c r="E31" i="4" s="1"/>
  <c r="D29" i="4"/>
  <c r="E29" i="4" s="1"/>
  <c r="D55" i="5"/>
  <c r="E55" i="5" s="1"/>
  <c r="D52" i="5"/>
  <c r="E52" i="5" s="1"/>
  <c r="D44" i="5"/>
  <c r="E44" i="5" s="1"/>
  <c r="D30" i="2"/>
  <c r="E30" i="2" s="1"/>
  <c r="D27" i="4"/>
  <c r="E27" i="4" s="1"/>
  <c r="H39" i="5"/>
  <c r="H40" i="5" s="1"/>
  <c r="D45" i="5" s="1"/>
  <c r="E45" i="5" s="1"/>
</calcChain>
</file>

<file path=xl/sharedStrings.xml><?xml version="1.0" encoding="utf-8"?>
<sst xmlns="http://schemas.openxmlformats.org/spreadsheetml/2006/main" count="1531" uniqueCount="1257">
  <si>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</si>
  <si>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</si>
  <si>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</si>
  <si>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</si>
  <si>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</si>
  <si>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</si>
  <si>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</si>
  <si>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</si>
  <si>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</si>
  <si>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</si>
  <si>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</si>
  <si>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</si>
  <si>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</si>
  <si>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</si>
  <si>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</si>
  <si>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</si>
  <si>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</si>
  <si>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</si>
  <si>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</si>
  <si>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</si>
  <si>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</si>
  <si>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</si>
  <si>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</si>
  <si>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</si>
  <si>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</si>
  <si>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</si>
  <si>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</si>
  <si>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</si>
  <si>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</si>
  <si>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</si>
  <si>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</si>
  <si>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</si>
  <si>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</si>
  <si>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</si>
  <si>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</si>
  <si>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</si>
  <si>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</si>
  <si>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</si>
  <si>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</si>
  <si>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</si>
  <si>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</si>
  <si>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</si>
  <si>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</si>
  <si>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</si>
  <si>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</si>
  <si>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</si>
  <si>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</si>
  <si>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</si>
  <si>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</si>
  <si>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</si>
  <si>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</si>
  <si>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</si>
  <si>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</si>
  <si>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</si>
  <si>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</si>
  <si>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</si>
  <si>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</si>
  <si>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</si>
  <si>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</si>
  <si>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</si>
  <si>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</si>
  <si>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</si>
  <si>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</si>
  <si>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</si>
  <si>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</si>
  <si>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</si>
  <si>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</si>
  <si>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</si>
  <si>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</si>
  <si>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</si>
  <si>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</si>
  <si>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</si>
  <si>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</si>
  <si>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</si>
  <si>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</si>
  <si>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</si>
  <si>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</si>
  <si>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</si>
  <si>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</si>
  <si>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</si>
  <si>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</si>
  <si>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</si>
  <si>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</si>
  <si>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</si>
  <si>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</si>
  <si>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</si>
  <si>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</si>
  <si>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</si>
  <si>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</si>
  <si>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</si>
  <si>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</si>
  <si>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</si>
  <si>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</si>
  <si>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</si>
  <si>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</si>
  <si>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</si>
  <si>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</si>
  <si>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</si>
  <si>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</si>
  <si>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</si>
  <si>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</si>
  <si>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</si>
  <si>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</si>
  <si>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</si>
  <si>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</si>
  <si>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</si>
  <si>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</si>
  <si>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</si>
  <si>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</si>
  <si>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</si>
  <si>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</si>
  <si>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</si>
  <si>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</si>
  <si>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</si>
  <si>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</si>
  <si>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</si>
  <si>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</si>
  <si>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</si>
  <si>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</si>
  <si>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</si>
  <si>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</si>
  <si>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</si>
  <si>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</si>
  <si>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</si>
  <si>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</si>
  <si>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</si>
  <si>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</si>
  <si>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</si>
  <si>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</si>
  <si>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</si>
  <si>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</si>
  <si>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</si>
  <si>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</si>
  <si>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</si>
  <si>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</si>
  <si>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</si>
  <si>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</si>
  <si>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</si>
  <si>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</si>
  <si>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</si>
  <si>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</si>
  <si>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</si>
  <si>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</si>
  <si>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</si>
  <si>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</si>
  <si>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</si>
  <si>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</si>
  <si>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</si>
  <si>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</si>
  <si>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</si>
  <si>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</si>
  <si>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</si>
  <si>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</si>
  <si>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</si>
  <si>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</si>
  <si>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</si>
  <si>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</si>
  <si>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</si>
  <si>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</si>
  <si>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</si>
  <si>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</si>
  <si>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</si>
  <si>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</si>
  <si>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</si>
  <si>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</si>
  <si>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</si>
  <si>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</si>
  <si>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</si>
  <si>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</si>
  <si>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</si>
  <si>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</si>
  <si>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</si>
  <si>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</si>
  <si>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</si>
  <si>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</si>
  <si>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</si>
  <si>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</si>
  <si>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</si>
  <si>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</si>
  <si>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</si>
  <si>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</si>
  <si>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</si>
  <si>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</si>
  <si>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</si>
  <si>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</si>
  <si>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</si>
  <si>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</si>
  <si>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</si>
  <si>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</si>
  <si>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</si>
  <si>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</si>
  <si>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</si>
  <si>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</si>
  <si>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</si>
  <si>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</si>
  <si>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</si>
  <si>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</si>
  <si>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</si>
  <si>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</si>
  <si>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</si>
  <si>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</si>
  <si>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</si>
  <si>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</si>
  <si>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</si>
  <si>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</si>
  <si>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</si>
  <si>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</si>
  <si>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</si>
  <si>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</si>
  <si>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</si>
  <si>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</si>
  <si>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</si>
  <si>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</si>
  <si>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</si>
  <si>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</si>
  <si>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</si>
  <si>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</si>
  <si>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</si>
  <si>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</si>
  <si>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</si>
  <si>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</si>
  <si>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</si>
  <si>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</si>
  <si>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</si>
  <si>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</si>
  <si>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</si>
  <si>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</si>
  <si>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</si>
  <si>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</si>
  <si>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</si>
  <si>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</si>
  <si>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</si>
  <si>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</si>
  <si>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</si>
  <si>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</si>
  <si>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</si>
  <si>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</si>
  <si>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</si>
  <si>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</si>
  <si>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</si>
  <si>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</si>
  <si>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</si>
  <si>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</si>
  <si>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</si>
  <si>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</si>
  <si>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</si>
  <si>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</si>
  <si>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</si>
  <si>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</si>
  <si>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</si>
  <si>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</si>
  <si>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</si>
  <si>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</si>
  <si>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</si>
  <si>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</si>
  <si>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</si>
  <si>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</si>
  <si>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</si>
  <si>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</si>
  <si>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</si>
  <si>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</si>
  <si>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</si>
  <si>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</si>
  <si>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</si>
  <si>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</si>
  <si>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</si>
  <si>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</si>
  <si>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</si>
  <si>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</si>
  <si>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</si>
  <si>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</si>
  <si>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</si>
  <si>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</si>
  <si>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</si>
  <si>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</si>
  <si>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</si>
  <si>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</si>
  <si>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</si>
  <si>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</si>
  <si>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</si>
  <si>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</si>
  <si>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</si>
  <si>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</si>
  <si>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</si>
  <si>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</si>
  <si>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</si>
  <si>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</si>
  <si>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</si>
  <si>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</si>
  <si>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</si>
  <si>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</si>
  <si>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</si>
  <si>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</si>
  <si>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</si>
  <si>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</si>
  <si>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</si>
  <si>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</si>
  <si>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</si>
  <si>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</si>
  <si>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</si>
  <si>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</si>
  <si>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</si>
  <si>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</si>
  <si>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</si>
  <si>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</si>
  <si>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</si>
  <si>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</si>
  <si>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</si>
  <si>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</si>
  <si>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</si>
  <si>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</si>
  <si>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</si>
  <si>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</si>
  <si>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</si>
  <si>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</si>
  <si>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</si>
  <si>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</si>
  <si>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</si>
  <si>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</si>
  <si>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</si>
  <si>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</si>
  <si>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</si>
  <si>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</si>
  <si>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</si>
  <si>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</si>
  <si>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</si>
  <si>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</si>
  <si>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</si>
  <si>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</si>
  <si>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</si>
  <si>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</si>
  <si>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</si>
  <si>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</si>
  <si>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</si>
  <si>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</si>
  <si>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</si>
  <si>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</si>
  <si>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</si>
  <si>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</si>
  <si>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</si>
  <si>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</si>
  <si>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</si>
  <si>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</si>
  <si>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</si>
  <si>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</si>
  <si>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</si>
  <si>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</si>
  <si>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</si>
  <si>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</si>
  <si>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</si>
  <si>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</si>
  <si>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</si>
  <si>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</si>
  <si>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</si>
  <si>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</si>
  <si>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</si>
  <si>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</si>
  <si>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</si>
  <si>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</si>
  <si>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</si>
  <si>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</si>
  <si>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</si>
  <si>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</si>
  <si>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</si>
  <si>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</si>
  <si>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</si>
  <si>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</si>
  <si>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</si>
  <si>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</si>
  <si>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</si>
  <si>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</si>
  <si>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</si>
  <si>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</si>
  <si>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</si>
  <si>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</si>
  <si>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</si>
  <si>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</si>
  <si>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</si>
  <si>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</si>
  <si>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</si>
  <si>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</si>
  <si>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</si>
  <si>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</si>
  <si>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</si>
  <si>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</si>
  <si>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</si>
  <si>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</si>
  <si>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</si>
  <si>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</si>
  <si>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</si>
  <si>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</si>
  <si>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</si>
  <si>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</si>
  <si>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</si>
  <si>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</si>
  <si>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</si>
  <si>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</si>
  <si>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</si>
  <si>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</si>
  <si>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</si>
  <si>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</si>
  <si>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</si>
  <si>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</si>
  <si>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</si>
  <si>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</si>
  <si>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</si>
  <si>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</si>
  <si>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</si>
  <si>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</si>
  <si>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</si>
  <si>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</si>
  <si>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</si>
  <si>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</si>
  <si>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</si>
  <si>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</si>
  <si>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</si>
  <si>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</si>
  <si>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</si>
  <si>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</si>
  <si>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</si>
  <si>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</si>
  <si>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</si>
  <si>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</si>
  <si>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</si>
  <si>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</si>
  <si>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</si>
  <si>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</si>
  <si>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</si>
  <si>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</si>
  <si>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</si>
  <si>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</si>
  <si>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</si>
  <si>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</si>
  <si>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</si>
  <si>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</si>
  <si>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</si>
  <si>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</si>
  <si>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</si>
  <si>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</si>
  <si>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</si>
  <si>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</si>
  <si>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</si>
  <si>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</si>
  <si>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</si>
  <si>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</si>
  <si>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</si>
  <si>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</si>
  <si>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</si>
  <si>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</si>
  <si>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</si>
  <si>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</si>
  <si>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</si>
  <si>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</si>
  <si>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</si>
  <si>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</si>
  <si>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</si>
  <si>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</si>
  <si>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</si>
  <si>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</si>
  <si>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</si>
  <si>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</si>
  <si>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</si>
  <si>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</si>
  <si>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</si>
  <si>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</si>
  <si>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</si>
  <si>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</si>
  <si>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</si>
  <si>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</si>
  <si>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</si>
  <si>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</si>
  <si>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</si>
  <si>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</si>
  <si>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</si>
  <si>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</si>
  <si>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</si>
  <si>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</si>
  <si>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</si>
  <si>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</si>
  <si>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</si>
  <si>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</si>
  <si>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</si>
  <si>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</si>
  <si>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</si>
  <si>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</si>
  <si>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</si>
  <si>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</si>
  <si>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</si>
  <si>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</si>
  <si>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</si>
  <si>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</si>
  <si>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</si>
  <si>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</si>
  <si>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</si>
  <si>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</si>
  <si>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</si>
  <si>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</si>
  <si>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</si>
  <si>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</si>
  <si>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</si>
  <si>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</si>
  <si>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</si>
  <si>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</si>
  <si>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</si>
  <si>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</si>
  <si>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</si>
  <si>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</si>
  <si>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</si>
  <si>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</si>
  <si>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</si>
  <si>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</si>
  <si>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</si>
  <si>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</si>
  <si>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</si>
  <si>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</si>
  <si>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</si>
  <si>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</si>
  <si>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</si>
  <si>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</si>
  <si>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</si>
  <si>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</si>
  <si>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</si>
  <si>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</si>
  <si>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</si>
  <si>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</si>
  <si>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</si>
  <si>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</si>
  <si>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</si>
  <si>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</si>
  <si>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</si>
  <si>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</si>
  <si>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</si>
  <si>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</si>
  <si>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</si>
  <si>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</si>
  <si>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</si>
  <si>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</si>
  <si>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</si>
  <si>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</si>
  <si>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</si>
  <si>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</si>
  <si>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</si>
  <si>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</si>
  <si>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</si>
  <si>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</si>
  <si>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</si>
  <si>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</si>
  <si>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</si>
  <si>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</si>
  <si>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</si>
  <si>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</si>
  <si>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</si>
  <si>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</si>
  <si>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</si>
  <si>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</si>
  <si>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</si>
  <si>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</si>
  <si>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</si>
  <si>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</si>
  <si>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</si>
  <si>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</si>
  <si>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</si>
  <si>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</si>
  <si>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</si>
  <si>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</si>
  <si>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</si>
  <si>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</si>
  <si>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</si>
  <si>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</si>
  <si>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</si>
  <si>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</si>
  <si>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</si>
  <si>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</si>
  <si>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</si>
  <si>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</si>
  <si>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</si>
  <si>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</si>
  <si>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</si>
  <si>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</si>
  <si>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</si>
  <si>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</si>
  <si>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</si>
  <si>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</si>
  <si>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</si>
  <si>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</si>
  <si>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</si>
  <si>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</si>
  <si>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</si>
  <si>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</si>
  <si>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</si>
  <si>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</si>
  <si>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</si>
  <si>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</si>
  <si>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</si>
  <si>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</si>
  <si>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</si>
  <si>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</si>
  <si>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</si>
  <si>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</si>
  <si>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</si>
  <si>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</si>
  <si>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</si>
  <si>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</si>
  <si>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</si>
  <si>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</si>
  <si>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</si>
  <si>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</si>
  <si>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</si>
  <si>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</si>
  <si>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</si>
  <si>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</si>
  <si>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</si>
  <si>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</si>
  <si>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</si>
  <si>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</si>
  <si>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</si>
  <si>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</si>
  <si>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</si>
  <si>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</si>
  <si>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</si>
  <si>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</si>
  <si>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</si>
  <si>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</si>
  <si>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</si>
  <si>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</si>
  <si>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</si>
  <si>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</si>
  <si>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</si>
  <si>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</si>
  <si>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</si>
  <si>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</si>
  <si>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</si>
  <si>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</si>
  <si>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</si>
  <si>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</si>
  <si>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</si>
  <si>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</si>
  <si>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</si>
  <si>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</si>
  <si>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</si>
  <si>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</si>
  <si>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</si>
  <si>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</si>
  <si>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</si>
  <si>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</si>
  <si>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</si>
  <si>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</si>
  <si>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</si>
  <si>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</si>
  <si>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</si>
  <si>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</si>
  <si>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</si>
  <si>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</si>
  <si>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</si>
  <si>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</si>
  <si>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</si>
  <si>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</si>
  <si>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</si>
  <si>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</si>
  <si>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</si>
  <si>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</si>
  <si>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</si>
  <si>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</si>
  <si>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</si>
  <si>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</si>
  <si>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</si>
  <si>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</si>
  <si>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</si>
  <si>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</si>
  <si>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</si>
  <si>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</si>
  <si>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</si>
  <si>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</si>
  <si>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</si>
  <si>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</si>
  <si>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</si>
  <si>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</si>
  <si>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</si>
  <si>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</si>
  <si>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</si>
  <si>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</si>
  <si>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</si>
  <si>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</si>
  <si>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</si>
  <si>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</si>
  <si>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</si>
  <si>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</si>
  <si>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</si>
  <si>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</si>
  <si>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</si>
  <si>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</si>
  <si>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</si>
  <si>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</si>
  <si>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</si>
  <si>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</si>
  <si>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</si>
  <si>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</si>
  <si>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</si>
  <si>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</si>
  <si>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</si>
  <si>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</si>
  <si>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</si>
  <si>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</si>
  <si>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</si>
  <si>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</si>
  <si>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</si>
  <si>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</si>
  <si>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</si>
  <si>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</si>
  <si>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</si>
  <si>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</si>
  <si>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</si>
  <si>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</si>
  <si>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</si>
  <si>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</si>
  <si>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</si>
  <si>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</si>
  <si>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</si>
  <si>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</si>
  <si>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</si>
  <si>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</si>
  <si>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</si>
  <si>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</si>
  <si>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</si>
  <si>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</si>
  <si>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</si>
  <si>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</si>
  <si>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</si>
  <si>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</si>
  <si>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</si>
  <si>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</si>
  <si>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</si>
  <si>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</si>
  <si>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</si>
  <si>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</si>
  <si>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</si>
  <si>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</si>
  <si>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</si>
  <si>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</si>
  <si>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</si>
  <si>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</si>
  <si>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</si>
  <si>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</si>
  <si>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</si>
  <si>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</si>
  <si>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</si>
  <si>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</si>
  <si>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</si>
  <si>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</si>
  <si>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</si>
  <si>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</si>
  <si>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</si>
  <si>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</si>
  <si>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</si>
  <si>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</si>
  <si>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</si>
  <si>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</si>
  <si>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</si>
  <si>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</si>
  <si>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</si>
  <si>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</si>
  <si>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</si>
  <si>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</si>
  <si>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</si>
  <si>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</si>
  <si>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</si>
  <si>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</si>
  <si>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</si>
  <si>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</si>
  <si>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</si>
  <si>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</si>
  <si>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</si>
  <si>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</si>
  <si>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</si>
  <si>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</si>
  <si>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</si>
  <si>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</si>
  <si>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</si>
  <si>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</si>
  <si>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</si>
  <si>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</si>
  <si>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</si>
  <si>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</si>
  <si>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</si>
  <si>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</si>
  <si>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</si>
  <si>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</si>
  <si>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</si>
  <si>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</si>
  <si>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</si>
  <si>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</si>
  <si>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</si>
  <si>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</si>
  <si>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</si>
  <si>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</si>
  <si>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</si>
  <si>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</si>
  <si>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</si>
  <si>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</si>
  <si>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</si>
  <si>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</si>
  <si>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</si>
  <si>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</si>
  <si>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</si>
  <si>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</si>
  <si>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</si>
  <si>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</si>
  <si>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</si>
  <si>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</si>
  <si>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</si>
  <si>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</si>
  <si>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</si>
  <si>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</si>
  <si>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</si>
  <si>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</si>
  <si>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</si>
  <si>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</si>
  <si>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</si>
  <si>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</si>
  <si>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</si>
  <si>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</si>
  <si>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</si>
  <si>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</si>
  <si>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</si>
  <si>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</si>
  <si>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</si>
  <si>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</si>
  <si>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</si>
  <si>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</si>
  <si>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</si>
  <si>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</si>
  <si>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</si>
  <si>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</si>
  <si>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</si>
  <si>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</si>
  <si>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</si>
  <si>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</si>
  <si>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</si>
  <si>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</si>
  <si>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</si>
  <si>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</si>
  <si>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</si>
  <si>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</si>
  <si>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</si>
  <si>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</si>
  <si>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</si>
  <si>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</si>
  <si>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</si>
  <si>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</si>
  <si>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</si>
  <si>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</si>
  <si>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</si>
  <si>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</si>
  <si>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</si>
  <si>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</si>
  <si>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</si>
  <si>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</si>
  <si>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</si>
  <si>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</si>
  <si>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</si>
  <si>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</si>
  <si>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</si>
  <si>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</si>
  <si>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</si>
  <si>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</si>
  <si>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</si>
  <si>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</si>
  <si>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</si>
  <si>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</si>
  <si>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</si>
  <si>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</si>
  <si>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</si>
  <si>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</si>
  <si>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</si>
  <si>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</si>
  <si>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</si>
  <si>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</si>
  <si>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</si>
  <si>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</si>
  <si>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</si>
  <si>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</si>
  <si>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</si>
  <si>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</si>
  <si>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</si>
  <si>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</si>
  <si>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</si>
  <si>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</si>
  <si>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</si>
  <si>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</si>
  <si>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</si>
  <si>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</si>
  <si>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</si>
  <si>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</si>
  <si>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</si>
  <si>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</si>
  <si>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</si>
  <si>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</si>
  <si>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</si>
  <si>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</si>
  <si>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</si>
  <si>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</si>
  <si>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</si>
  <si>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</si>
  <si>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</si>
  <si>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</si>
  <si>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</si>
  <si>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</si>
  <si>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</si>
  <si>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</si>
  <si>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</si>
  <si>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</si>
  <si>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</si>
  <si>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</si>
  <si>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</si>
  <si>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</si>
  <si>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</si>
  <si>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</si>
  <si>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</si>
  <si>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</si>
  <si>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</si>
  <si>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</si>
  <si>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</si>
  <si>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</si>
  <si>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</si>
  <si>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</si>
  <si>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</si>
  <si>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</si>
  <si>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</si>
  <si>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</si>
  <si>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</si>
  <si>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</si>
  <si>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</si>
  <si>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</si>
  <si>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</si>
  <si>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</si>
  <si>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</si>
  <si>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</si>
  <si>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</si>
  <si>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</si>
  <si>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</si>
  <si>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</si>
  <si>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</si>
  <si>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</si>
  <si>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</si>
  <si>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</si>
  <si>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</si>
  <si>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</si>
  <si>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</si>
  <si>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</si>
  <si>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</si>
  <si>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</si>
  <si>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</si>
  <si>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</si>
  <si>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</si>
  <si>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</si>
  <si>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</si>
  <si>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</si>
  <si>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</si>
  <si>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</si>
  <si>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</si>
  <si>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</si>
  <si>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</si>
  <si>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</si>
  <si>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</si>
  <si>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</si>
  <si>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</si>
  <si>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</si>
  <si>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</si>
  <si>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</si>
  <si>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</si>
  <si>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</si>
  <si>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</si>
  <si>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</si>
  <si>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</si>
  <si>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</si>
  <si>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</si>
  <si>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</si>
  <si>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</si>
  <si>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</si>
  <si>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</si>
  <si>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</si>
  <si>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</si>
  <si>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</si>
  <si>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</si>
  <si>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</si>
  <si>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</si>
  <si>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</si>
  <si>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</si>
  <si>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</si>
  <si>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</si>
  <si>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</si>
  <si>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</si>
  <si>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</si>
  <si>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</si>
  <si>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</si>
  <si>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</si>
  <si>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</si>
  <si>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</si>
  <si>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</si>
  <si>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</si>
  <si>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</si>
  <si>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</si>
  <si>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</si>
  <si>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</si>
  <si>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</si>
  <si>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</si>
  <si>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</si>
  <si>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</si>
  <si>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</si>
  <si>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</si>
  <si>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</si>
  <si>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</si>
  <si>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</si>
  <si>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</si>
  <si>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</si>
  <si>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</si>
  <si>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</si>
  <si>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</si>
  <si>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</si>
  <si>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</si>
  <si>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</si>
  <si>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</si>
  <si>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</si>
  <si>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</si>
  <si>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</si>
  <si>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</si>
  <si>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</si>
  <si>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</si>
  <si>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</si>
  <si>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</si>
  <si>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</si>
  <si>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</si>
  <si>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</si>
  <si>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</si>
  <si>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</si>
  <si>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</si>
  <si>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</si>
  <si>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</si>
  <si>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</si>
  <si>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</si>
  <si>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</si>
  <si>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</si>
  <si>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</si>
  <si>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</si>
  <si>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</si>
  <si>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</si>
  <si>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</si>
  <si>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</si>
  <si>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</si>
  <si>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</si>
  <si>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</si>
  <si>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</si>
  <si>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</si>
  <si>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</si>
  <si>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</si>
  <si>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</si>
  <si>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</si>
  <si>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</si>
  <si>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</si>
  <si>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</si>
  <si>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</si>
  <si>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</si>
  <si>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</si>
  <si>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</si>
  <si>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</si>
  <si>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</si>
  <si>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</si>
  <si>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</si>
  <si>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</si>
  <si>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</si>
  <si>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</si>
  <si>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</si>
  <si>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</si>
  <si>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</si>
  <si>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</si>
  <si>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</si>
  <si>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</si>
  <si>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</si>
  <si>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</si>
  <si>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</si>
  <si>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</si>
  <si>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</si>
  <si>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</si>
  <si>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</si>
  <si>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</si>
  <si>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</si>
  <si>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</si>
  <si>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</si>
  <si>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</si>
  <si>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</si>
  <si>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</si>
  <si>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</si>
  <si>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</si>
  <si>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</si>
  <si>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</si>
  <si>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</si>
  <si>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</si>
  <si>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</si>
  <si>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</si>
  <si>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</si>
  <si>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</si>
  <si>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</si>
  <si>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</si>
  <si>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</si>
  <si>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</si>
  <si>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</si>
  <si>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</si>
  <si>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</si>
  <si>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</si>
  <si>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</si>
  <si>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</si>
  <si>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</si>
  <si>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</si>
  <si>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</si>
  <si>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</si>
  <si>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</si>
  <si>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</si>
  <si>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</si>
  <si>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</si>
  <si>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</si>
  <si>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</si>
  <si>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</si>
  <si>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</si>
  <si>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</si>
  <si>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</si>
  <si>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</si>
  <si>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</si>
  <si>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</si>
  <si>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</si>
  <si>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</si>
  <si>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</si>
  <si>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</si>
  <si>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</si>
  <si>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</si>
  <si>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</si>
  <si>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</si>
  <si>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</si>
  <si>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</si>
  <si>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</si>
  <si>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</si>
  <si>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</si>
  <si>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</si>
  <si>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</si>
  <si>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</si>
  <si>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</si>
  <si>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</si>
  <si>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</si>
  <si>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</si>
  <si>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</si>
  <si>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</si>
  <si>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</si>
  <si>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</si>
  <si>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</si>
  <si>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</si>
  <si>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</si>
  <si>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</si>
  <si>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</si>
  <si>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</si>
  <si>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</si>
  <si>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</si>
  <si>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</si>
  <si>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</si>
  <si>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</si>
  <si>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</si>
  <si>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</si>
  <si>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</si>
  <si>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</si>
  <si>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</si>
  <si>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</si>
  <si>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</si>
  <si>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</si>
  <si>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</si>
  <si>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</si>
  <si>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</si>
  <si>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</si>
  <si>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</si>
  <si>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</si>
  <si>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</si>
  <si>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</si>
  <si>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</si>
  <si>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</si>
  <si>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</si>
  <si>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</si>
  <si>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</si>
  <si>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</si>
  <si>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</si>
  <si>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</si>
  <si>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</si>
  <si>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</si>
  <si>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</si>
  <si>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</si>
  <si>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</si>
  <si>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</si>
  <si>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</si>
  <si>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</si>
  <si>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</si>
  <si>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</si>
  <si>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</si>
  <si>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</si>
  <si>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</si>
  <si>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</si>
  <si>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</si>
  <si>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</si>
  <si>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</si>
  <si>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</si>
  <si>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</si>
  <si>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</si>
  <si>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</si>
  <si>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</si>
  <si>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</si>
  <si>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</si>
  <si>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</si>
  <si>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</si>
  <si>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</si>
  <si>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</si>
  <si>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 xml:space="preserve"> </t>
  </si>
  <si>
    <t xml:space="preserve">                                  Оқу жылы: 2023-2024                             Топ:кіші топ                Өткізу кезеңі:бастапқы           Өткізу мерзімі:қыркүйек</t>
  </si>
  <si>
    <t xml:space="preserve">                                         Оқу жылы: 2023-2024                             Топ: ортаңғы топ                Өткізу кезеңі:бастапқы           Өткізу мерзімі:қыркүйек</t>
  </si>
  <si>
    <t xml:space="preserve">                                  Оқу жылы: 2023-2024                             Топ: ересек топ                Өткізу кезеңі: бастапқы           Өткізу мерзімі:қыркүйек</t>
  </si>
  <si>
    <t>Ғалимжанов Нұрдаулет</t>
  </si>
  <si>
    <t>Ахмет Ғалымжан Нұржанұлы</t>
  </si>
  <si>
    <t>Арманқызы Адия</t>
  </si>
  <si>
    <t>Адильханов Радмир Денисович</t>
  </si>
  <si>
    <t>Бауржанов Жалгас Таскынович</t>
  </si>
  <si>
    <t>Разғали Али-мансұр Артемұлы</t>
  </si>
  <si>
    <t>Оразбаева Диляра Максатовна</t>
  </si>
  <si>
    <t>Оразбаева Динара Максатовна</t>
  </si>
  <si>
    <t>Жаппарова Аделя Бериковна</t>
  </si>
  <si>
    <t>Қуанышбек Заңғар Нұрболатұлы</t>
  </si>
  <si>
    <t>Утарова Хадиджа Нургалиевна</t>
  </si>
  <si>
    <t>Исағали Әли Ержолұлы</t>
  </si>
  <si>
    <t xml:space="preserve">Даулетбай Алижан Ерланұлы
</t>
  </si>
  <si>
    <t>Карабаева Сафия Аимбековна</t>
  </si>
  <si>
    <t>Есболат Айя Жанболатқызы</t>
  </si>
  <si>
    <t>Серікбай Айназ Мерекеқызы</t>
  </si>
  <si>
    <t>Кужахмет Аяна Қазбекқызы</t>
  </si>
  <si>
    <t>Сағидолла Мақсат Қайырбекұлы</t>
  </si>
  <si>
    <t>Турбаев Аман Тимурович</t>
  </si>
  <si>
    <t>Разғали Айсұлу Артемқызы</t>
  </si>
  <si>
    <t>Беднов Даниил Вячеславович</t>
  </si>
  <si>
    <t>Марат Анель Сүлейменқызы</t>
  </si>
  <si>
    <t>Марат Аяла Сүлейменқызы</t>
  </si>
  <si>
    <t>Қанатқали Абдурахим Саятұлы</t>
  </si>
  <si>
    <t>Зражевский Савелий Вячеславович</t>
  </si>
  <si>
    <t>Утаров Бекхан Нургалиевич</t>
  </si>
  <si>
    <t>Туенбекова Акнур Хамидуллиевна</t>
  </si>
  <si>
    <t>Танкашев Алихан Нуртаевич</t>
  </si>
  <si>
    <t>Исағали Ахмет Ержолұлы</t>
  </si>
  <si>
    <t>Жайғали Айша Арманқызы</t>
  </si>
  <si>
    <t>Менжан Көркем Нұрлыбекқызы</t>
  </si>
  <si>
    <t>Серік Айнара Сағындыққызы</t>
  </si>
  <si>
    <t>Даулетбай Айкөркем Нурланқызы</t>
  </si>
  <si>
    <t>Марат Бейбарыс Мирасұлы</t>
  </si>
  <si>
    <t>Аманшина Айдана Хамитовна</t>
  </si>
  <si>
    <t>Биржанова Ляйсан Алимжановна</t>
  </si>
  <si>
    <t>Муратова Айзере Кайратовна</t>
  </si>
  <si>
    <t>Туенбеков Адилет Мерхатович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</si>
</sst>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3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48"/>
  <sheetViews>
    <sheetView topLeftCell="A12" zoomScale="44" zoomScaleNormal="44" workbookViewId="0">
      <selection activeCell="I35" sqref="I35"/>
    </sheetView>
  </sheetViews>
  <sheetFormatPr defaultRowHeight="14.5" x14ac:dyDescent="0.35"/>
  <cols>
    <col min="2" max="2" width="31.1796875" customWidth="1"/>
  </cols>
  <sheetData>
    <row r="1" spans="1:122" ht="15.5" x14ac:dyDescent="0.35">
      <c r="A1" s="6" t="s">
        <v>60</v>
      </c>
      <c r="B1" s="12" t="s">
        <v>59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 x14ac:dyDescent="0.35">
      <c r="A2" s="89" t="s">
        <v>1216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</row>
    <row r="3" spans="1:12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35">
      <c r="A5" s="90" t="s">
        <v>0</v>
      </c>
      <c r="B5" s="90" t="s">
        <v>1</v>
      </c>
      <c r="C5" s="92" t="s">
        <v>22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75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5" t="s">
        <v>37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5" t="s">
        <v>47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70"/>
      <c r="DG5" s="56" t="s">
        <v>53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122" ht="15.75" customHeight="1" x14ac:dyDescent="0.35">
      <c r="A6" s="90"/>
      <c r="B6" s="90"/>
      <c r="C6" s="80" t="s">
        <v>23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71" t="s">
        <v>21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67" t="s">
        <v>38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71" t="s">
        <v>65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2" t="s">
        <v>48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4"/>
      <c r="BW6" s="64" t="s">
        <v>80</v>
      </c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 t="s">
        <v>92</v>
      </c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 t="s">
        <v>49</v>
      </c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58" t="s">
        <v>54</v>
      </c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</row>
    <row r="7" spans="1:122" ht="0.75" customHeight="1" x14ac:dyDescent="0.35">
      <c r="A7" s="90"/>
      <c r="B7" s="90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19"/>
      <c r="AN7" s="19"/>
      <c r="AO7" s="19"/>
      <c r="AP7" s="19"/>
      <c r="AQ7" s="19"/>
      <c r="AR7" s="19"/>
      <c r="AS7" s="19"/>
      <c r="AT7" s="19"/>
      <c r="AU7" s="19"/>
      <c r="AV7" s="19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5" hidden="1" x14ac:dyDescent="0.35">
      <c r="A8" s="90"/>
      <c r="B8" s="90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5" hidden="1" x14ac:dyDescent="0.35">
      <c r="A9" s="90"/>
      <c r="B9" s="90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5" hidden="1" x14ac:dyDescent="0.35">
      <c r="A10" s="90"/>
      <c r="B10" s="90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5" hidden="1" x14ac:dyDescent="0.35">
      <c r="A11" s="90"/>
      <c r="B11" s="90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1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" thickBot="1" x14ac:dyDescent="0.4">
      <c r="A12" s="90"/>
      <c r="B12" s="90"/>
      <c r="C12" s="81" t="s">
        <v>61</v>
      </c>
      <c r="D12" s="77" t="s">
        <v>5</v>
      </c>
      <c r="E12" s="77" t="s">
        <v>6</v>
      </c>
      <c r="F12" s="71" t="s">
        <v>62</v>
      </c>
      <c r="G12" s="71" t="s">
        <v>7</v>
      </c>
      <c r="H12" s="71" t="s">
        <v>8</v>
      </c>
      <c r="I12" s="71" t="s">
        <v>63</v>
      </c>
      <c r="J12" s="71" t="s">
        <v>9</v>
      </c>
      <c r="K12" s="71" t="s">
        <v>10</v>
      </c>
      <c r="L12" s="77" t="s">
        <v>64</v>
      </c>
      <c r="M12" s="77" t="s">
        <v>9</v>
      </c>
      <c r="N12" s="77" t="s">
        <v>10</v>
      </c>
      <c r="O12" s="77" t="s">
        <v>78</v>
      </c>
      <c r="P12" s="77"/>
      <c r="Q12" s="77"/>
      <c r="R12" s="79" t="s">
        <v>5</v>
      </c>
      <c r="S12" s="80"/>
      <c r="T12" s="81"/>
      <c r="U12" s="79" t="s">
        <v>79</v>
      </c>
      <c r="V12" s="80"/>
      <c r="W12" s="81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8" t="s">
        <v>13</v>
      </c>
      <c r="AH12" s="78"/>
      <c r="AI12" s="78"/>
      <c r="AJ12" s="77" t="s">
        <v>9</v>
      </c>
      <c r="AK12" s="77"/>
      <c r="AL12" s="77"/>
      <c r="AM12" s="58" t="s">
        <v>74</v>
      </c>
      <c r="AN12" s="59"/>
      <c r="AO12" s="60"/>
      <c r="AP12" s="58" t="s">
        <v>75</v>
      </c>
      <c r="AQ12" s="59"/>
      <c r="AR12" s="60"/>
      <c r="AS12" s="58" t="s">
        <v>76</v>
      </c>
      <c r="AT12" s="59"/>
      <c r="AU12" s="60"/>
      <c r="AV12" s="69" t="s">
        <v>77</v>
      </c>
      <c r="AW12" s="69"/>
      <c r="AX12" s="69"/>
      <c r="AY12" s="69" t="s">
        <v>66</v>
      </c>
      <c r="AZ12" s="69"/>
      <c r="BA12" s="69"/>
      <c r="BB12" s="69" t="s">
        <v>67</v>
      </c>
      <c r="BC12" s="69"/>
      <c r="BD12" s="69"/>
      <c r="BE12" s="69" t="s">
        <v>68</v>
      </c>
      <c r="BF12" s="69"/>
      <c r="BG12" s="69"/>
      <c r="BH12" s="69" t="s">
        <v>69</v>
      </c>
      <c r="BI12" s="69"/>
      <c r="BJ12" s="69"/>
      <c r="BK12" s="69" t="s">
        <v>70</v>
      </c>
      <c r="BL12" s="69"/>
      <c r="BM12" s="69"/>
      <c r="BN12" s="69" t="s">
        <v>71</v>
      </c>
      <c r="BO12" s="69"/>
      <c r="BP12" s="69"/>
      <c r="BQ12" s="69" t="s">
        <v>72</v>
      </c>
      <c r="BR12" s="69"/>
      <c r="BS12" s="69"/>
      <c r="BT12" s="69" t="s">
        <v>73</v>
      </c>
      <c r="BU12" s="69"/>
      <c r="BV12" s="69"/>
      <c r="BW12" s="69" t="s">
        <v>85</v>
      </c>
      <c r="BX12" s="69"/>
      <c r="BY12" s="69"/>
      <c r="BZ12" s="69" t="s">
        <v>86</v>
      </c>
      <c r="CA12" s="69"/>
      <c r="CB12" s="69"/>
      <c r="CC12" s="69" t="s">
        <v>87</v>
      </c>
      <c r="CD12" s="69"/>
      <c r="CE12" s="69"/>
      <c r="CF12" s="69" t="s">
        <v>88</v>
      </c>
      <c r="CG12" s="69"/>
      <c r="CH12" s="69"/>
      <c r="CI12" s="69" t="s">
        <v>89</v>
      </c>
      <c r="CJ12" s="69"/>
      <c r="CK12" s="69"/>
      <c r="CL12" s="69" t="s">
        <v>90</v>
      </c>
      <c r="CM12" s="69"/>
      <c r="CN12" s="69"/>
      <c r="CO12" s="58" t="s">
        <v>91</v>
      </c>
      <c r="CP12" s="59"/>
      <c r="CQ12" s="60"/>
      <c r="CR12" s="58" t="s">
        <v>81</v>
      </c>
      <c r="CS12" s="59"/>
      <c r="CT12" s="60"/>
      <c r="CU12" s="58" t="s">
        <v>82</v>
      </c>
      <c r="CV12" s="59"/>
      <c r="CW12" s="60"/>
      <c r="CX12" s="58" t="s">
        <v>83</v>
      </c>
      <c r="CY12" s="59"/>
      <c r="CZ12" s="60"/>
      <c r="DA12" s="58" t="s">
        <v>84</v>
      </c>
      <c r="DB12" s="59"/>
      <c r="DC12" s="60"/>
      <c r="DD12" s="58" t="s">
        <v>93</v>
      </c>
      <c r="DE12" s="59"/>
      <c r="DF12" s="60"/>
      <c r="DG12" s="69" t="s">
        <v>94</v>
      </c>
      <c r="DH12" s="69"/>
      <c r="DI12" s="69"/>
      <c r="DJ12" s="69" t="s">
        <v>95</v>
      </c>
      <c r="DK12" s="69"/>
      <c r="DL12" s="69"/>
      <c r="DM12" s="69" t="s">
        <v>96</v>
      </c>
      <c r="DN12" s="69"/>
      <c r="DO12" s="69"/>
      <c r="DP12" s="69" t="s">
        <v>97</v>
      </c>
      <c r="DQ12" s="69"/>
      <c r="DR12" s="69"/>
    </row>
    <row r="13" spans="1:122" ht="110.25" customHeight="1" thickBot="1" x14ac:dyDescent="0.4">
      <c r="A13" s="90"/>
      <c r="B13" s="90"/>
      <c r="C13" s="61" t="s">
        <v>766</v>
      </c>
      <c r="D13" s="62"/>
      <c r="E13" s="63"/>
      <c r="F13" s="61" t="s">
        <v>770</v>
      </c>
      <c r="G13" s="62"/>
      <c r="H13" s="63"/>
      <c r="I13" s="61" t="s">
        <v>771</v>
      </c>
      <c r="J13" s="62"/>
      <c r="K13" s="63"/>
      <c r="L13" s="61" t="s">
        <v>772</v>
      </c>
      <c r="M13" s="62"/>
      <c r="N13" s="63"/>
      <c r="O13" s="61" t="s">
        <v>108</v>
      </c>
      <c r="P13" s="62"/>
      <c r="Q13" s="63"/>
      <c r="R13" s="61" t="s">
        <v>110</v>
      </c>
      <c r="S13" s="62"/>
      <c r="T13" s="63"/>
      <c r="U13" s="61" t="s">
        <v>774</v>
      </c>
      <c r="V13" s="62"/>
      <c r="W13" s="63"/>
      <c r="X13" s="61" t="s">
        <v>775</v>
      </c>
      <c r="Y13" s="62"/>
      <c r="Z13" s="63"/>
      <c r="AA13" s="61" t="s">
        <v>776</v>
      </c>
      <c r="AB13" s="62"/>
      <c r="AC13" s="63"/>
      <c r="AD13" s="61" t="s">
        <v>778</v>
      </c>
      <c r="AE13" s="62"/>
      <c r="AF13" s="63"/>
      <c r="AG13" s="61" t="s">
        <v>780</v>
      </c>
      <c r="AH13" s="62"/>
      <c r="AI13" s="63"/>
      <c r="AJ13" s="61" t="s">
        <v>1200</v>
      </c>
      <c r="AK13" s="62"/>
      <c r="AL13" s="63"/>
      <c r="AM13" s="61" t="s">
        <v>785</v>
      </c>
      <c r="AN13" s="62"/>
      <c r="AO13" s="63"/>
      <c r="AP13" s="61" t="s">
        <v>786</v>
      </c>
      <c r="AQ13" s="62"/>
      <c r="AR13" s="63"/>
      <c r="AS13" s="86" t="s">
        <v>787</v>
      </c>
      <c r="AT13" s="87"/>
      <c r="AU13" s="88"/>
      <c r="AV13" s="61" t="s">
        <v>788</v>
      </c>
      <c r="AW13" s="62"/>
      <c r="AX13" s="63"/>
      <c r="AY13" s="61" t="s">
        <v>790</v>
      </c>
      <c r="AZ13" s="62"/>
      <c r="BA13" s="63"/>
      <c r="BB13" s="61" t="s">
        <v>791</v>
      </c>
      <c r="BC13" s="62"/>
      <c r="BD13" s="63"/>
      <c r="BE13" s="61" t="s">
        <v>792</v>
      </c>
      <c r="BF13" s="62"/>
      <c r="BG13" s="63"/>
      <c r="BH13" s="61" t="s">
        <v>793</v>
      </c>
      <c r="BI13" s="62"/>
      <c r="BJ13" s="63"/>
      <c r="BK13" s="61" t="s">
        <v>794</v>
      </c>
      <c r="BL13" s="62"/>
      <c r="BM13" s="63"/>
      <c r="BN13" s="61" t="s">
        <v>796</v>
      </c>
      <c r="BO13" s="62"/>
      <c r="BP13" s="63"/>
      <c r="BQ13" s="61" t="s">
        <v>797</v>
      </c>
      <c r="BR13" s="62"/>
      <c r="BS13" s="63"/>
      <c r="BT13" s="61" t="s">
        <v>799</v>
      </c>
      <c r="BU13" s="62"/>
      <c r="BV13" s="63"/>
      <c r="BW13" s="61" t="s">
        <v>801</v>
      </c>
      <c r="BX13" s="62"/>
      <c r="BY13" s="63"/>
      <c r="BZ13" s="61" t="s">
        <v>802</v>
      </c>
      <c r="CA13" s="62"/>
      <c r="CB13" s="63"/>
      <c r="CC13" s="61" t="s">
        <v>806</v>
      </c>
      <c r="CD13" s="62"/>
      <c r="CE13" s="63"/>
      <c r="CF13" s="61" t="s">
        <v>809</v>
      </c>
      <c r="CG13" s="62"/>
      <c r="CH13" s="63"/>
      <c r="CI13" s="61" t="s">
        <v>810</v>
      </c>
      <c r="CJ13" s="62"/>
      <c r="CK13" s="63"/>
      <c r="CL13" s="61" t="s">
        <v>811</v>
      </c>
      <c r="CM13" s="62"/>
      <c r="CN13" s="63"/>
      <c r="CO13" s="61" t="s">
        <v>812</v>
      </c>
      <c r="CP13" s="62"/>
      <c r="CQ13" s="63"/>
      <c r="CR13" s="61" t="s">
        <v>814</v>
      </c>
      <c r="CS13" s="62"/>
      <c r="CT13" s="63"/>
      <c r="CU13" s="61" t="s">
        <v>815</v>
      </c>
      <c r="CV13" s="62"/>
      <c r="CW13" s="63"/>
      <c r="CX13" s="61" t="s">
        <v>816</v>
      </c>
      <c r="CY13" s="62"/>
      <c r="CZ13" s="63"/>
      <c r="DA13" s="61" t="s">
        <v>817</v>
      </c>
      <c r="DB13" s="62"/>
      <c r="DC13" s="63"/>
      <c r="DD13" s="61" t="s">
        <v>818</v>
      </c>
      <c r="DE13" s="62"/>
      <c r="DF13" s="63"/>
      <c r="DG13" s="61" t="s">
        <v>819</v>
      </c>
      <c r="DH13" s="62"/>
      <c r="DI13" s="63"/>
      <c r="DJ13" s="61" t="s">
        <v>821</v>
      </c>
      <c r="DK13" s="62"/>
      <c r="DL13" s="63"/>
      <c r="DM13" s="61" t="s">
        <v>822</v>
      </c>
      <c r="DN13" s="62"/>
      <c r="DO13" s="63"/>
      <c r="DP13" s="61" t="s">
        <v>823</v>
      </c>
      <c r="DQ13" s="62"/>
      <c r="DR13" s="63"/>
    </row>
    <row r="14" spans="1:122" ht="103.5" x14ac:dyDescent="0.35">
      <c r="A14" s="91"/>
      <c r="B14" s="91"/>
      <c r="C14" s="40" t="s">
        <v>767</v>
      </c>
      <c r="D14" s="41" t="s">
        <v>768</v>
      </c>
      <c r="E14" s="42" t="s">
        <v>769</v>
      </c>
      <c r="F14" s="40" t="s">
        <v>19</v>
      </c>
      <c r="G14" s="41" t="s">
        <v>45</v>
      </c>
      <c r="H14" s="42" t="s">
        <v>98</v>
      </c>
      <c r="I14" s="40" t="s">
        <v>101</v>
      </c>
      <c r="J14" s="41" t="s">
        <v>102</v>
      </c>
      <c r="K14" s="42" t="s">
        <v>103</v>
      </c>
      <c r="L14" s="40" t="s">
        <v>105</v>
      </c>
      <c r="M14" s="41" t="s">
        <v>106</v>
      </c>
      <c r="N14" s="41" t="s">
        <v>107</v>
      </c>
      <c r="O14" s="40" t="s">
        <v>109</v>
      </c>
      <c r="P14" s="41" t="s">
        <v>31</v>
      </c>
      <c r="Q14" s="42" t="s">
        <v>32</v>
      </c>
      <c r="R14" s="40" t="s">
        <v>33</v>
      </c>
      <c r="S14" s="41" t="s">
        <v>29</v>
      </c>
      <c r="T14" s="42" t="s">
        <v>773</v>
      </c>
      <c r="U14" s="40" t="s">
        <v>112</v>
      </c>
      <c r="V14" s="41" t="s">
        <v>29</v>
      </c>
      <c r="W14" s="42" t="s">
        <v>35</v>
      </c>
      <c r="X14" s="40" t="s">
        <v>27</v>
      </c>
      <c r="Y14" s="41" t="s">
        <v>119</v>
      </c>
      <c r="Z14" s="42" t="s">
        <v>120</v>
      </c>
      <c r="AA14" s="40" t="s">
        <v>52</v>
      </c>
      <c r="AB14" s="41" t="s">
        <v>777</v>
      </c>
      <c r="AC14" s="42" t="s">
        <v>773</v>
      </c>
      <c r="AD14" s="40" t="s">
        <v>124</v>
      </c>
      <c r="AE14" s="41" t="s">
        <v>333</v>
      </c>
      <c r="AF14" s="42" t="s">
        <v>779</v>
      </c>
      <c r="AG14" s="40" t="s">
        <v>781</v>
      </c>
      <c r="AH14" s="41" t="s">
        <v>782</v>
      </c>
      <c r="AI14" s="42" t="s">
        <v>783</v>
      </c>
      <c r="AJ14" s="40" t="s">
        <v>122</v>
      </c>
      <c r="AK14" s="41" t="s">
        <v>784</v>
      </c>
      <c r="AL14" s="42" t="s">
        <v>25</v>
      </c>
      <c r="AM14" s="40" t="s">
        <v>121</v>
      </c>
      <c r="AN14" s="41" t="s">
        <v>45</v>
      </c>
      <c r="AO14" s="42" t="s">
        <v>125</v>
      </c>
      <c r="AP14" s="40" t="s">
        <v>129</v>
      </c>
      <c r="AQ14" s="41" t="s">
        <v>130</v>
      </c>
      <c r="AR14" s="42" t="s">
        <v>44</v>
      </c>
      <c r="AS14" s="40" t="s">
        <v>126</v>
      </c>
      <c r="AT14" s="41" t="s">
        <v>127</v>
      </c>
      <c r="AU14" s="42" t="s">
        <v>128</v>
      </c>
      <c r="AV14" s="40" t="s">
        <v>132</v>
      </c>
      <c r="AW14" s="41" t="s">
        <v>789</v>
      </c>
      <c r="AX14" s="42" t="s">
        <v>133</v>
      </c>
      <c r="AY14" s="40" t="s">
        <v>134</v>
      </c>
      <c r="AZ14" s="41" t="s">
        <v>135</v>
      </c>
      <c r="BA14" s="42" t="s">
        <v>136</v>
      </c>
      <c r="BB14" s="40" t="s">
        <v>137</v>
      </c>
      <c r="BC14" s="41" t="s">
        <v>29</v>
      </c>
      <c r="BD14" s="42" t="s">
        <v>138</v>
      </c>
      <c r="BE14" s="40" t="s">
        <v>139</v>
      </c>
      <c r="BF14" s="41" t="s">
        <v>764</v>
      </c>
      <c r="BG14" s="42" t="s">
        <v>140</v>
      </c>
      <c r="BH14" s="40" t="s">
        <v>14</v>
      </c>
      <c r="BI14" s="41" t="s">
        <v>142</v>
      </c>
      <c r="BJ14" s="42" t="s">
        <v>55</v>
      </c>
      <c r="BK14" s="40" t="s">
        <v>143</v>
      </c>
      <c r="BL14" s="41" t="s">
        <v>795</v>
      </c>
      <c r="BM14" s="42" t="s">
        <v>144</v>
      </c>
      <c r="BN14" s="40" t="s">
        <v>41</v>
      </c>
      <c r="BO14" s="41" t="s">
        <v>15</v>
      </c>
      <c r="BP14" s="42" t="s">
        <v>16</v>
      </c>
      <c r="BQ14" s="40" t="s">
        <v>798</v>
      </c>
      <c r="BR14" s="41" t="s">
        <v>764</v>
      </c>
      <c r="BS14" s="42" t="s">
        <v>125</v>
      </c>
      <c r="BT14" s="40" t="s">
        <v>800</v>
      </c>
      <c r="BU14" s="41" t="s">
        <v>145</v>
      </c>
      <c r="BV14" s="42" t="s">
        <v>146</v>
      </c>
      <c r="BW14" s="40" t="s">
        <v>56</v>
      </c>
      <c r="BX14" s="41" t="s">
        <v>141</v>
      </c>
      <c r="BY14" s="42" t="s">
        <v>115</v>
      </c>
      <c r="BZ14" s="40" t="s">
        <v>803</v>
      </c>
      <c r="CA14" s="41" t="s">
        <v>804</v>
      </c>
      <c r="CB14" s="42" t="s">
        <v>805</v>
      </c>
      <c r="CC14" s="40" t="s">
        <v>807</v>
      </c>
      <c r="CD14" s="41" t="s">
        <v>808</v>
      </c>
      <c r="CE14" s="42" t="s">
        <v>147</v>
      </c>
      <c r="CF14" s="40" t="s">
        <v>148</v>
      </c>
      <c r="CG14" s="41" t="s">
        <v>149</v>
      </c>
      <c r="CH14" s="42" t="s">
        <v>40</v>
      </c>
      <c r="CI14" s="40" t="s">
        <v>152</v>
      </c>
      <c r="CJ14" s="41" t="s">
        <v>153</v>
      </c>
      <c r="CK14" s="42" t="s">
        <v>51</v>
      </c>
      <c r="CL14" s="40" t="s">
        <v>154</v>
      </c>
      <c r="CM14" s="41" t="s">
        <v>155</v>
      </c>
      <c r="CN14" s="42" t="s">
        <v>156</v>
      </c>
      <c r="CO14" s="40" t="s">
        <v>157</v>
      </c>
      <c r="CP14" s="41" t="s">
        <v>158</v>
      </c>
      <c r="CQ14" s="42" t="s">
        <v>813</v>
      </c>
      <c r="CR14" s="40" t="s">
        <v>159</v>
      </c>
      <c r="CS14" s="41" t="s">
        <v>160</v>
      </c>
      <c r="CT14" s="42" t="s">
        <v>161</v>
      </c>
      <c r="CU14" s="40" t="s">
        <v>164</v>
      </c>
      <c r="CV14" s="41" t="s">
        <v>165</v>
      </c>
      <c r="CW14" s="42" t="s">
        <v>166</v>
      </c>
      <c r="CX14" s="40" t="s">
        <v>168</v>
      </c>
      <c r="CY14" s="41" t="s">
        <v>169</v>
      </c>
      <c r="CZ14" s="42" t="s">
        <v>170</v>
      </c>
      <c r="DA14" s="40" t="s">
        <v>171</v>
      </c>
      <c r="DB14" s="41" t="s">
        <v>24</v>
      </c>
      <c r="DC14" s="42" t="s">
        <v>172</v>
      </c>
      <c r="DD14" s="40" t="s">
        <v>167</v>
      </c>
      <c r="DE14" s="41" t="s">
        <v>131</v>
      </c>
      <c r="DF14" s="42" t="s">
        <v>46</v>
      </c>
      <c r="DG14" s="40" t="s">
        <v>820</v>
      </c>
      <c r="DH14" s="41" t="s">
        <v>1201</v>
      </c>
      <c r="DI14" s="42" t="s">
        <v>1202</v>
      </c>
      <c r="DJ14" s="40" t="s">
        <v>173</v>
      </c>
      <c r="DK14" s="41" t="s">
        <v>174</v>
      </c>
      <c r="DL14" s="42" t="s">
        <v>175</v>
      </c>
      <c r="DM14" s="40" t="s">
        <v>176</v>
      </c>
      <c r="DN14" s="41" t="s">
        <v>177</v>
      </c>
      <c r="DO14" s="42" t="s">
        <v>178</v>
      </c>
      <c r="DP14" s="40" t="s">
        <v>181</v>
      </c>
      <c r="DQ14" s="41" t="s">
        <v>182</v>
      </c>
      <c r="DR14" s="42" t="s">
        <v>57</v>
      </c>
    </row>
    <row r="15" spans="1:122" x14ac:dyDescent="0.35">
      <c r="A15" s="51">
        <v>1</v>
      </c>
      <c r="B15" s="49" t="s">
        <v>1220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>
        <v>1</v>
      </c>
      <c r="Y15" s="15"/>
      <c r="Z15" s="15"/>
      <c r="AA15" s="15">
        <v>1</v>
      </c>
      <c r="AB15" s="15"/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>
        <v>1</v>
      </c>
      <c r="BX15" s="15"/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</row>
    <row r="16" spans="1:122" x14ac:dyDescent="0.35">
      <c r="A16" s="51">
        <v>2</v>
      </c>
      <c r="B16" s="49" t="s">
        <v>1221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/>
      <c r="Y16" s="15">
        <v>1</v>
      </c>
      <c r="Z16" s="15"/>
      <c r="AA16" s="15">
        <v>1</v>
      </c>
      <c r="AB16" s="15"/>
      <c r="AC16" s="15"/>
      <c r="AD16" s="15">
        <v>1</v>
      </c>
      <c r="AE16" s="15"/>
      <c r="AF16" s="15"/>
      <c r="AG16" s="15"/>
      <c r="AH16" s="15">
        <v>1</v>
      </c>
      <c r="AI16" s="15"/>
      <c r="AJ16" s="15">
        <v>1</v>
      </c>
      <c r="AK16" s="15"/>
      <c r="AL16" s="15"/>
      <c r="AM16" s="15"/>
      <c r="AN16" s="15">
        <v>1</v>
      </c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/>
      <c r="BC16" s="15">
        <v>1</v>
      </c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/>
      <c r="BX16" s="15">
        <v>1</v>
      </c>
      <c r="BY16" s="15"/>
      <c r="BZ16" s="15">
        <v>1</v>
      </c>
      <c r="CA16" s="15"/>
      <c r="CB16" s="15"/>
      <c r="CC16" s="15">
        <v>1</v>
      </c>
      <c r="CD16" s="15"/>
      <c r="CE16" s="15"/>
      <c r="CF16" s="15"/>
      <c r="CG16" s="15">
        <v>1</v>
      </c>
      <c r="CH16" s="15"/>
      <c r="CI16" s="15">
        <v>1</v>
      </c>
      <c r="CJ16" s="15"/>
      <c r="CK16" s="15"/>
      <c r="CL16" s="15"/>
      <c r="CM16" s="15">
        <v>1</v>
      </c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</row>
    <row r="17" spans="1:122" x14ac:dyDescent="0.35">
      <c r="A17" s="51">
        <v>3</v>
      </c>
      <c r="B17" s="49" t="s">
        <v>1222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>
        <v>1</v>
      </c>
      <c r="M17" s="15"/>
      <c r="N17" s="15"/>
      <c r="O17" s="15">
        <v>1</v>
      </c>
      <c r="P17" s="15"/>
      <c r="Q17" s="15"/>
      <c r="R17" s="15"/>
      <c r="S17" s="15">
        <v>1</v>
      </c>
      <c r="T17" s="15"/>
      <c r="U17" s="15">
        <v>1</v>
      </c>
      <c r="V17" s="15"/>
      <c r="W17" s="15"/>
      <c r="X17" s="15">
        <v>1</v>
      </c>
      <c r="Y17" s="15"/>
      <c r="Z17" s="15"/>
      <c r="AA17" s="15"/>
      <c r="AB17" s="15">
        <v>1</v>
      </c>
      <c r="AC17" s="15"/>
      <c r="AD17" s="15">
        <v>1</v>
      </c>
      <c r="AE17" s="15"/>
      <c r="AF17" s="15"/>
      <c r="AG17" s="15"/>
      <c r="AH17" s="15">
        <v>1</v>
      </c>
      <c r="AI17" s="15"/>
      <c r="AJ17" s="15">
        <v>1</v>
      </c>
      <c r="AK17" s="15"/>
      <c r="AL17" s="15"/>
      <c r="AM17" s="15">
        <v>1</v>
      </c>
      <c r="AN17" s="15"/>
      <c r="AO17" s="15"/>
      <c r="AP17" s="15"/>
      <c r="AQ17" s="15">
        <v>1</v>
      </c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/>
      <c r="BF17" s="15">
        <v>1</v>
      </c>
      <c r="BG17" s="15"/>
      <c r="BH17" s="15"/>
      <c r="BI17" s="15">
        <v>1</v>
      </c>
      <c r="BJ17" s="15"/>
      <c r="BK17" s="15">
        <v>1</v>
      </c>
      <c r="BL17" s="15"/>
      <c r="BM17" s="15"/>
      <c r="BN17" s="15">
        <v>1</v>
      </c>
      <c r="BO17" s="15"/>
      <c r="BP17" s="15"/>
      <c r="BQ17" s="15"/>
      <c r="BR17" s="15">
        <v>1</v>
      </c>
      <c r="BS17" s="15"/>
      <c r="BT17" s="15">
        <v>1</v>
      </c>
      <c r="BU17" s="15"/>
      <c r="BV17" s="15"/>
      <c r="BW17" s="15">
        <v>1</v>
      </c>
      <c r="BX17" s="15"/>
      <c r="BY17" s="15"/>
      <c r="BZ17" s="15"/>
      <c r="CA17" s="15">
        <v>1</v>
      </c>
      <c r="CB17" s="15"/>
      <c r="CC17" s="15">
        <v>1</v>
      </c>
      <c r="CD17" s="15"/>
      <c r="CE17" s="15"/>
      <c r="CF17" s="15"/>
      <c r="CG17" s="15">
        <v>1</v>
      </c>
      <c r="CH17" s="15"/>
      <c r="CI17" s="15">
        <v>1</v>
      </c>
      <c r="CJ17" s="15"/>
      <c r="CK17" s="15"/>
      <c r="CL17" s="15">
        <v>1</v>
      </c>
      <c r="CM17" s="15"/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>
        <v>1</v>
      </c>
      <c r="CY17" s="15"/>
      <c r="CZ17" s="15"/>
      <c r="DA17" s="15"/>
      <c r="DB17" s="15">
        <v>1</v>
      </c>
      <c r="DC17" s="15"/>
      <c r="DD17" s="15"/>
      <c r="DE17" s="15">
        <v>1</v>
      </c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/>
      <c r="DQ17" s="15">
        <v>1</v>
      </c>
      <c r="DR17" s="15"/>
    </row>
    <row r="18" spans="1:122" x14ac:dyDescent="0.35">
      <c r="A18" s="51">
        <v>4</v>
      </c>
      <c r="B18" s="49" t="s">
        <v>1223</v>
      </c>
      <c r="C18" s="15">
        <v>1</v>
      </c>
      <c r="D18" s="15"/>
      <c r="E18" s="15"/>
      <c r="F18" s="15"/>
      <c r="G18" s="15">
        <v>1</v>
      </c>
      <c r="H18" s="15"/>
      <c r="I18" s="15">
        <v>1</v>
      </c>
      <c r="J18" s="15"/>
      <c r="K18" s="15"/>
      <c r="L18" s="15">
        <v>1</v>
      </c>
      <c r="M18" s="15"/>
      <c r="N18" s="15"/>
      <c r="O18" s="15"/>
      <c r="P18" s="15">
        <v>1</v>
      </c>
      <c r="Q18" s="15"/>
      <c r="R18" s="15">
        <v>1</v>
      </c>
      <c r="S18" s="15"/>
      <c r="T18" s="15"/>
      <c r="U18" s="15"/>
      <c r="V18" s="15">
        <v>1</v>
      </c>
      <c r="W18" s="15"/>
      <c r="X18" s="15">
        <v>1</v>
      </c>
      <c r="Y18" s="15"/>
      <c r="Z18" s="15"/>
      <c r="AA18" s="15">
        <v>1</v>
      </c>
      <c r="AB18" s="15"/>
      <c r="AC18" s="15"/>
      <c r="AD18" s="15"/>
      <c r="AE18" s="15">
        <v>1</v>
      </c>
      <c r="AF18" s="15"/>
      <c r="AG18" s="15">
        <v>1</v>
      </c>
      <c r="AH18" s="15"/>
      <c r="AI18" s="15"/>
      <c r="AJ18" s="15"/>
      <c r="AK18" s="15">
        <v>1</v>
      </c>
      <c r="AL18" s="15"/>
      <c r="AM18" s="15"/>
      <c r="AN18" s="15">
        <v>1</v>
      </c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/>
      <c r="BF18" s="15">
        <v>1</v>
      </c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>
        <v>1</v>
      </c>
      <c r="BR18" s="15"/>
      <c r="BS18" s="15"/>
      <c r="BT18" s="15"/>
      <c r="BU18" s="15">
        <v>1</v>
      </c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/>
      <c r="CM18" s="15">
        <v>1</v>
      </c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</row>
    <row r="19" spans="1:122" x14ac:dyDescent="0.35">
      <c r="A19" s="51">
        <v>5</v>
      </c>
      <c r="B19" s="49" t="s">
        <v>1224</v>
      </c>
      <c r="C19" s="15">
        <v>1</v>
      </c>
      <c r="D19" s="15"/>
      <c r="E19" s="15"/>
      <c r="F19" s="15"/>
      <c r="G19" s="15">
        <v>1</v>
      </c>
      <c r="H19" s="15"/>
      <c r="I19" s="15">
        <v>1</v>
      </c>
      <c r="J19" s="15"/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/>
      <c r="AT19" s="15">
        <v>1</v>
      </c>
      <c r="AU19" s="15"/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/>
      <c r="BF19" s="15">
        <v>1</v>
      </c>
      <c r="BG19" s="15"/>
      <c r="BH19" s="15">
        <v>1</v>
      </c>
      <c r="BI19" s="15"/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/>
      <c r="CS19" s="15">
        <v>1</v>
      </c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</row>
    <row r="20" spans="1:122" x14ac:dyDescent="0.35">
      <c r="A20" s="51">
        <v>6</v>
      </c>
      <c r="B20" s="49" t="s">
        <v>1225</v>
      </c>
      <c r="C20" s="15">
        <v>1</v>
      </c>
      <c r="D20" s="15"/>
      <c r="E20" s="15"/>
      <c r="F20" s="15"/>
      <c r="G20" s="15">
        <v>1</v>
      </c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/>
      <c r="AE20" s="15">
        <v>1</v>
      </c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/>
      <c r="BF20" s="15">
        <v>1</v>
      </c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/>
      <c r="CD20" s="15">
        <v>1</v>
      </c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/>
      <c r="DQ20" s="15">
        <v>1</v>
      </c>
      <c r="DR20" s="15"/>
    </row>
    <row r="21" spans="1:122" x14ac:dyDescent="0.35">
      <c r="A21" s="51">
        <v>7</v>
      </c>
      <c r="B21" s="49" t="s">
        <v>1226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>
        <v>1</v>
      </c>
      <c r="M21" s="15"/>
      <c r="N21" s="15"/>
      <c r="O21" s="15"/>
      <c r="P21" s="15">
        <v>1</v>
      </c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/>
      <c r="AB21" s="15">
        <v>1</v>
      </c>
      <c r="AC21" s="15"/>
      <c r="AD21" s="15">
        <v>1</v>
      </c>
      <c r="AE21" s="15"/>
      <c r="AF21" s="15"/>
      <c r="AG21" s="15">
        <v>1</v>
      </c>
      <c r="AH21" s="15"/>
      <c r="AI21" s="15"/>
      <c r="AJ21" s="15"/>
      <c r="AK21" s="15">
        <v>1</v>
      </c>
      <c r="AL21" s="15"/>
      <c r="AM21" s="15">
        <v>1</v>
      </c>
      <c r="AN21" s="15"/>
      <c r="AO21" s="15"/>
      <c r="AP21" s="15"/>
      <c r="AQ21" s="15">
        <v>1</v>
      </c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/>
      <c r="BF21" s="15">
        <v>1</v>
      </c>
      <c r="BG21" s="15"/>
      <c r="BH21" s="15"/>
      <c r="BI21" s="15">
        <v>1</v>
      </c>
      <c r="BJ21" s="15"/>
      <c r="BK21" s="15">
        <v>1</v>
      </c>
      <c r="BL21" s="15"/>
      <c r="BM21" s="15"/>
      <c r="BN21" s="15"/>
      <c r="BO21" s="15">
        <v>1</v>
      </c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/>
      <c r="CA21" s="15">
        <v>1</v>
      </c>
      <c r="CB21" s="15"/>
      <c r="CC21" s="15">
        <v>1</v>
      </c>
      <c r="CD21" s="15"/>
      <c r="CE21" s="15"/>
      <c r="CF21" s="15">
        <v>1</v>
      </c>
      <c r="CG21" s="15"/>
      <c r="CH21" s="15"/>
      <c r="CI21" s="15"/>
      <c r="CJ21" s="15">
        <v>1</v>
      </c>
      <c r="CK21" s="15"/>
      <c r="CL21" s="15">
        <v>1</v>
      </c>
      <c r="CM21" s="15"/>
      <c r="CN21" s="15"/>
      <c r="CO21" s="15"/>
      <c r="CP21" s="15">
        <v>1</v>
      </c>
      <c r="CQ21" s="15"/>
      <c r="CR21" s="15"/>
      <c r="CS21" s="15">
        <v>1</v>
      </c>
      <c r="CT21" s="15"/>
      <c r="CU21" s="15">
        <v>1</v>
      </c>
      <c r="CV21" s="15"/>
      <c r="CW21" s="15"/>
      <c r="CX21" s="15">
        <v>1</v>
      </c>
      <c r="CY21" s="15"/>
      <c r="CZ21" s="15"/>
      <c r="DA21" s="15"/>
      <c r="DB21" s="15">
        <v>1</v>
      </c>
      <c r="DC21" s="15"/>
      <c r="DD21" s="15"/>
      <c r="DE21" s="15">
        <v>1</v>
      </c>
      <c r="DF21" s="15"/>
      <c r="DG21" s="15">
        <v>1</v>
      </c>
      <c r="DH21" s="15"/>
      <c r="DI21" s="15"/>
      <c r="DJ21" s="15">
        <v>1</v>
      </c>
      <c r="DK21" s="15"/>
      <c r="DL21" s="15"/>
      <c r="DM21" s="15"/>
      <c r="DN21" s="15">
        <v>1</v>
      </c>
      <c r="DO21" s="15"/>
      <c r="DP21" s="15"/>
      <c r="DQ21" s="15">
        <v>1</v>
      </c>
      <c r="DR21" s="15"/>
    </row>
    <row r="22" spans="1:122" x14ac:dyDescent="0.35">
      <c r="A22" s="51">
        <v>8</v>
      </c>
      <c r="B22" s="49" t="s">
        <v>1227</v>
      </c>
      <c r="C22" s="15">
        <v>1</v>
      </c>
      <c r="D22" s="15"/>
      <c r="E22" s="15"/>
      <c r="F22" s="15"/>
      <c r="G22" s="15">
        <v>1</v>
      </c>
      <c r="H22" s="15"/>
      <c r="I22" s="15">
        <v>1</v>
      </c>
      <c r="J22" s="15"/>
      <c r="K22" s="15"/>
      <c r="L22" s="15"/>
      <c r="M22" s="15">
        <v>1</v>
      </c>
      <c r="N22" s="15"/>
      <c r="O22" s="15">
        <v>1</v>
      </c>
      <c r="P22" s="15"/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/>
      <c r="AN22" s="15">
        <v>1</v>
      </c>
      <c r="AO22" s="15"/>
      <c r="AP22" s="15">
        <v>1</v>
      </c>
      <c r="AQ22" s="15"/>
      <c r="AR22" s="15"/>
      <c r="AS22" s="15">
        <v>1</v>
      </c>
      <c r="AT22" s="15"/>
      <c r="AU22" s="15"/>
      <c r="AV22" s="15"/>
      <c r="AW22" s="15">
        <v>1</v>
      </c>
      <c r="AX22" s="15"/>
      <c r="AY22" s="15"/>
      <c r="AZ22" s="15">
        <v>1</v>
      </c>
      <c r="BA22" s="15"/>
      <c r="BB22" s="15">
        <v>1</v>
      </c>
      <c r="BC22" s="15"/>
      <c r="BD22" s="15"/>
      <c r="BE22" s="15"/>
      <c r="BF22" s="15">
        <v>1</v>
      </c>
      <c r="BG22" s="15"/>
      <c r="BH22" s="15">
        <v>1</v>
      </c>
      <c r="BI22" s="15"/>
      <c r="BJ22" s="15"/>
      <c r="BK22" s="15"/>
      <c r="BL22" s="15">
        <v>1</v>
      </c>
      <c r="BM22" s="15"/>
      <c r="BN22" s="15">
        <v>1</v>
      </c>
      <c r="BO22" s="15"/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/>
      <c r="CM22" s="15">
        <v>1</v>
      </c>
      <c r="CN22" s="15"/>
      <c r="CO22" s="15">
        <v>1</v>
      </c>
      <c r="CP22" s="15"/>
      <c r="CQ22" s="15"/>
      <c r="CR22" s="15">
        <v>1</v>
      </c>
      <c r="CS22" s="15"/>
      <c r="CT22" s="15"/>
      <c r="CU22" s="15"/>
      <c r="CV22" s="15">
        <v>1</v>
      </c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</row>
    <row r="23" spans="1:122" x14ac:dyDescent="0.35">
      <c r="A23" s="51">
        <v>9</v>
      </c>
      <c r="B23" s="49" t="s">
        <v>1228</v>
      </c>
      <c r="C23" s="15">
        <v>1</v>
      </c>
      <c r="D23" s="15"/>
      <c r="E23" s="15"/>
      <c r="F23" s="15"/>
      <c r="G23" s="15">
        <v>1</v>
      </c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/>
      <c r="AB23" s="15">
        <v>1</v>
      </c>
      <c r="AC23" s="15"/>
      <c r="AD23" s="15">
        <v>1</v>
      </c>
      <c r="AE23" s="15"/>
      <c r="AF23" s="15"/>
      <c r="AG23" s="15"/>
      <c r="AH23" s="15">
        <v>1</v>
      </c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/>
      <c r="BF23" s="15">
        <v>1</v>
      </c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/>
      <c r="CA23" s="15">
        <v>1</v>
      </c>
      <c r="CB23" s="15"/>
      <c r="CC23" s="15">
        <v>1</v>
      </c>
      <c r="CD23" s="15"/>
      <c r="CE23" s="15"/>
      <c r="CF23" s="15"/>
      <c r="CG23" s="15">
        <v>1</v>
      </c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</row>
    <row r="24" spans="1:122" x14ac:dyDescent="0.35">
      <c r="A24" s="51">
        <v>10</v>
      </c>
      <c r="B24" s="49" t="s">
        <v>1229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/>
      <c r="AB24" s="15">
        <v>1</v>
      </c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>
        <v>1</v>
      </c>
      <c r="AW24" s="15"/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/>
      <c r="CA24" s="15">
        <v>1</v>
      </c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</row>
    <row r="25" spans="1:122" x14ac:dyDescent="0.35">
      <c r="A25" s="51">
        <v>11</v>
      </c>
      <c r="B25" s="49" t="s">
        <v>1230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>
        <v>1</v>
      </c>
      <c r="CA25" s="15"/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/>
      <c r="CP25" s="15">
        <v>1</v>
      </c>
      <c r="CQ25" s="15"/>
      <c r="CR25" s="15">
        <v>1</v>
      </c>
      <c r="CS25" s="15"/>
      <c r="CT25" s="15"/>
      <c r="CU25" s="15">
        <v>1</v>
      </c>
      <c r="CV25" s="15"/>
      <c r="CW25" s="15"/>
      <c r="CX25" s="15"/>
      <c r="CY25" s="15">
        <v>1</v>
      </c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</row>
    <row r="26" spans="1:122" x14ac:dyDescent="0.35">
      <c r="A26" s="82" t="s">
        <v>184</v>
      </c>
      <c r="B26" s="83"/>
      <c r="C26" s="39">
        <v>7</v>
      </c>
      <c r="D26" s="3">
        <v>4</v>
      </c>
      <c r="E26" s="3">
        <v>0</v>
      </c>
      <c r="F26" s="3">
        <v>2</v>
      </c>
      <c r="G26" s="3">
        <v>9</v>
      </c>
      <c r="H26" s="3">
        <v>0</v>
      </c>
      <c r="I26" s="3">
        <v>7</v>
      </c>
      <c r="J26" s="3">
        <v>4</v>
      </c>
      <c r="K26" s="3">
        <v>0</v>
      </c>
      <c r="L26" s="3">
        <v>7</v>
      </c>
      <c r="M26" s="3">
        <v>4</v>
      </c>
      <c r="N26" s="3">
        <v>0</v>
      </c>
      <c r="O26" s="3">
        <v>7</v>
      </c>
      <c r="P26" s="3">
        <v>4</v>
      </c>
      <c r="Q26" s="3">
        <v>0</v>
      </c>
      <c r="R26" s="3">
        <v>7</v>
      </c>
      <c r="S26" s="3">
        <v>4</v>
      </c>
      <c r="T26" s="3">
        <v>0</v>
      </c>
      <c r="U26" s="3">
        <v>7</v>
      </c>
      <c r="V26" s="3">
        <v>4</v>
      </c>
      <c r="W26" s="3">
        <v>0</v>
      </c>
      <c r="X26" s="3">
        <v>8</v>
      </c>
      <c r="Y26" s="3">
        <v>3</v>
      </c>
      <c r="Z26" s="3">
        <v>0</v>
      </c>
      <c r="AA26" s="3">
        <v>6</v>
      </c>
      <c r="AB26" s="3">
        <v>5</v>
      </c>
      <c r="AC26" s="3">
        <v>0</v>
      </c>
      <c r="AD26" s="3">
        <v>7</v>
      </c>
      <c r="AE26" s="3">
        <v>4</v>
      </c>
      <c r="AF26" s="3">
        <v>0</v>
      </c>
      <c r="AG26" s="3">
        <v>6</v>
      </c>
      <c r="AH26" s="3">
        <v>5</v>
      </c>
      <c r="AI26" s="3">
        <v>0</v>
      </c>
      <c r="AJ26" s="3">
        <v>8</v>
      </c>
      <c r="AK26" s="3">
        <v>3</v>
      </c>
      <c r="AL26" s="3">
        <v>0</v>
      </c>
      <c r="AM26" s="3">
        <v>7</v>
      </c>
      <c r="AN26" s="3">
        <v>4</v>
      </c>
      <c r="AO26" s="3">
        <v>0</v>
      </c>
      <c r="AP26" s="3">
        <v>8</v>
      </c>
      <c r="AQ26" s="3">
        <v>3</v>
      </c>
      <c r="AR26" s="3">
        <v>0</v>
      </c>
      <c r="AS26" s="3">
        <v>8</v>
      </c>
      <c r="AT26" s="3">
        <v>3</v>
      </c>
      <c r="AU26" s="3">
        <v>0</v>
      </c>
      <c r="AV26" s="3">
        <v>9</v>
      </c>
      <c r="AW26" s="3">
        <v>2</v>
      </c>
      <c r="AX26" s="3">
        <v>0</v>
      </c>
      <c r="AY26" s="3">
        <v>8</v>
      </c>
      <c r="AZ26" s="3">
        <v>3</v>
      </c>
      <c r="BA26" s="3">
        <v>0</v>
      </c>
      <c r="BB26" s="3">
        <v>8</v>
      </c>
      <c r="BC26" s="3">
        <v>3</v>
      </c>
      <c r="BD26" s="3">
        <v>0</v>
      </c>
      <c r="BE26" s="3">
        <v>1</v>
      </c>
      <c r="BF26" s="3">
        <v>10</v>
      </c>
      <c r="BG26" s="3">
        <v>0</v>
      </c>
      <c r="BH26" s="3">
        <v>7</v>
      </c>
      <c r="BI26" s="3">
        <v>4</v>
      </c>
      <c r="BJ26" s="3">
        <v>0</v>
      </c>
      <c r="BK26" s="3">
        <v>7</v>
      </c>
      <c r="BL26" s="3">
        <v>4</v>
      </c>
      <c r="BM26" s="3">
        <v>0</v>
      </c>
      <c r="BN26" s="3">
        <v>6</v>
      </c>
      <c r="BO26" s="3">
        <v>5</v>
      </c>
      <c r="BP26" s="3">
        <v>0</v>
      </c>
      <c r="BQ26" s="3">
        <v>6</v>
      </c>
      <c r="BR26" s="3">
        <v>5</v>
      </c>
      <c r="BS26" s="3">
        <v>0</v>
      </c>
      <c r="BT26" s="3">
        <v>6</v>
      </c>
      <c r="BU26" s="3">
        <v>5</v>
      </c>
      <c r="BV26" s="3">
        <v>0</v>
      </c>
      <c r="BW26" s="3">
        <v>7</v>
      </c>
      <c r="BX26" s="3">
        <v>4</v>
      </c>
      <c r="BY26" s="3">
        <v>0</v>
      </c>
      <c r="BZ26" s="3">
        <v>6</v>
      </c>
      <c r="CA26" s="3">
        <v>5</v>
      </c>
      <c r="CB26" s="3">
        <v>0</v>
      </c>
      <c r="CC26" s="3">
        <v>6</v>
      </c>
      <c r="CD26" s="3">
        <v>5</v>
      </c>
      <c r="CE26" s="3">
        <v>0</v>
      </c>
      <c r="CF26" s="3">
        <v>5</v>
      </c>
      <c r="CG26" s="3">
        <v>6</v>
      </c>
      <c r="CH26" s="3">
        <v>0</v>
      </c>
      <c r="CI26" s="3">
        <v>7</v>
      </c>
      <c r="CJ26" s="3">
        <v>4</v>
      </c>
      <c r="CK26" s="3">
        <v>0</v>
      </c>
      <c r="CL26" s="3">
        <v>8</v>
      </c>
      <c r="CM26" s="3">
        <v>3</v>
      </c>
      <c r="CN26" s="3">
        <v>0</v>
      </c>
      <c r="CO26" s="3">
        <v>8</v>
      </c>
      <c r="CP26" s="3">
        <v>3</v>
      </c>
      <c r="CQ26" s="3">
        <v>0</v>
      </c>
      <c r="CR26" s="3">
        <v>8</v>
      </c>
      <c r="CS26" s="3">
        <v>3</v>
      </c>
      <c r="CT26" s="3">
        <v>0</v>
      </c>
      <c r="CU26" s="3">
        <v>8</v>
      </c>
      <c r="CV26" s="3">
        <v>3</v>
      </c>
      <c r="CW26" s="3">
        <v>0</v>
      </c>
      <c r="CX26" s="3">
        <v>9</v>
      </c>
      <c r="CY26" s="3">
        <v>2</v>
      </c>
      <c r="CZ26" s="3">
        <v>0</v>
      </c>
      <c r="DA26" s="3">
        <v>8</v>
      </c>
      <c r="DB26" s="3">
        <v>3</v>
      </c>
      <c r="DC26" s="3">
        <v>0</v>
      </c>
      <c r="DD26" s="3">
        <v>9</v>
      </c>
      <c r="DE26" s="3">
        <v>2</v>
      </c>
      <c r="DF26" s="3">
        <v>0</v>
      </c>
      <c r="DG26" s="3">
        <v>10</v>
      </c>
      <c r="DH26" s="3">
        <v>1</v>
      </c>
      <c r="DI26" s="3">
        <v>0</v>
      </c>
      <c r="DJ26" s="3">
        <v>10</v>
      </c>
      <c r="DK26" s="3">
        <v>1</v>
      </c>
      <c r="DL26" s="3">
        <v>0</v>
      </c>
      <c r="DM26" s="3">
        <v>9</v>
      </c>
      <c r="DN26" s="3">
        <v>2</v>
      </c>
      <c r="DO26" s="3">
        <v>0</v>
      </c>
      <c r="DP26" s="3">
        <v>7</v>
      </c>
      <c r="DQ26" s="3">
        <v>4</v>
      </c>
      <c r="DR26" s="3">
        <v>0</v>
      </c>
    </row>
    <row r="27" spans="1:122" ht="37.5" customHeight="1" x14ac:dyDescent="0.35">
      <c r="A27" s="84" t="s">
        <v>761</v>
      </c>
      <c r="B27" s="85"/>
      <c r="C27" s="10">
        <v>63.636363636363633</v>
      </c>
      <c r="D27" s="10">
        <v>36.363636363636367</v>
      </c>
      <c r="E27" s="10">
        <v>0</v>
      </c>
      <c r="F27" s="10">
        <v>18.181818181818183</v>
      </c>
      <c r="G27" s="10">
        <v>81.818181818181813</v>
      </c>
      <c r="H27" s="10">
        <v>0</v>
      </c>
      <c r="I27" s="10">
        <v>63.636363636363633</v>
      </c>
      <c r="J27" s="10">
        <v>36.363636363636367</v>
      </c>
      <c r="K27" s="10">
        <v>0</v>
      </c>
      <c r="L27" s="10">
        <v>63.636363636363633</v>
      </c>
      <c r="M27" s="10">
        <v>36.363636363636367</v>
      </c>
      <c r="N27" s="10">
        <v>0</v>
      </c>
      <c r="O27" s="10">
        <v>63.636363636363633</v>
      </c>
      <c r="P27" s="10">
        <v>36.363636363636367</v>
      </c>
      <c r="Q27" s="10">
        <v>0</v>
      </c>
      <c r="R27" s="10">
        <v>63.636363636363633</v>
      </c>
      <c r="S27" s="10">
        <v>36.363636363636367</v>
      </c>
      <c r="T27" s="10">
        <v>0</v>
      </c>
      <c r="U27" s="10">
        <v>63.636363636363633</v>
      </c>
      <c r="V27" s="10">
        <v>36.363636363636367</v>
      </c>
      <c r="W27" s="10">
        <v>0</v>
      </c>
      <c r="X27" s="10">
        <v>72.727272727272734</v>
      </c>
      <c r="Y27" s="10">
        <v>27.272727272727273</v>
      </c>
      <c r="Z27" s="10">
        <v>0</v>
      </c>
      <c r="AA27" s="10">
        <v>54.545454545454547</v>
      </c>
      <c r="AB27" s="10">
        <v>45.454545454545453</v>
      </c>
      <c r="AC27" s="10">
        <v>0</v>
      </c>
      <c r="AD27" s="10">
        <v>63.636363636363633</v>
      </c>
      <c r="AE27" s="10">
        <v>36.363636363636367</v>
      </c>
      <c r="AF27" s="10">
        <v>0</v>
      </c>
      <c r="AG27" s="10">
        <v>54.545454545454547</v>
      </c>
      <c r="AH27" s="10">
        <v>45.454545454545453</v>
      </c>
      <c r="AI27" s="10">
        <v>0</v>
      </c>
      <c r="AJ27" s="10">
        <v>72.727272727272734</v>
      </c>
      <c r="AK27" s="10">
        <v>27.272727272727273</v>
      </c>
      <c r="AL27" s="10">
        <v>0</v>
      </c>
      <c r="AM27" s="10">
        <v>63.636363636363633</v>
      </c>
      <c r="AN27" s="10">
        <v>36.363636363636367</v>
      </c>
      <c r="AO27" s="10">
        <v>0</v>
      </c>
      <c r="AP27" s="10">
        <v>72.727272727272734</v>
      </c>
      <c r="AQ27" s="10">
        <v>27.272727272727273</v>
      </c>
      <c r="AR27" s="10">
        <v>0</v>
      </c>
      <c r="AS27" s="10">
        <v>72.727272727272734</v>
      </c>
      <c r="AT27" s="10">
        <v>27.272727272727273</v>
      </c>
      <c r="AU27" s="10">
        <v>0</v>
      </c>
      <c r="AV27" s="10">
        <v>81.818181818181813</v>
      </c>
      <c r="AW27" s="10">
        <v>18.181818181818183</v>
      </c>
      <c r="AX27" s="10">
        <v>0</v>
      </c>
      <c r="AY27" s="10">
        <v>72.727272727272734</v>
      </c>
      <c r="AZ27" s="10">
        <v>27.272727272727273</v>
      </c>
      <c r="BA27" s="10">
        <v>0</v>
      </c>
      <c r="BB27" s="10">
        <v>72.727272727272734</v>
      </c>
      <c r="BC27" s="10">
        <v>27.272727272727273</v>
      </c>
      <c r="BD27" s="10">
        <v>0</v>
      </c>
      <c r="BE27" s="10">
        <v>9.0909090909090917</v>
      </c>
      <c r="BF27" s="10">
        <v>90.909090909090907</v>
      </c>
      <c r="BG27" s="10">
        <v>0</v>
      </c>
      <c r="BH27" s="10">
        <v>63.636363636363633</v>
      </c>
      <c r="BI27" s="10">
        <v>36.363636363636367</v>
      </c>
      <c r="BJ27" s="10">
        <v>0</v>
      </c>
      <c r="BK27" s="10">
        <v>63.636363636363633</v>
      </c>
      <c r="BL27" s="10">
        <v>36.363636363636367</v>
      </c>
      <c r="BM27" s="10">
        <v>0</v>
      </c>
      <c r="BN27" s="10">
        <v>54.545454545454547</v>
      </c>
      <c r="BO27" s="10">
        <v>45.454545454545453</v>
      </c>
      <c r="BP27" s="10">
        <v>0</v>
      </c>
      <c r="BQ27" s="10">
        <v>54.545454545454547</v>
      </c>
      <c r="BR27" s="10">
        <v>45.454545454545453</v>
      </c>
      <c r="BS27" s="10">
        <v>0</v>
      </c>
      <c r="BT27" s="10">
        <v>54.545454545454547</v>
      </c>
      <c r="BU27" s="10">
        <v>45.454545454545453</v>
      </c>
      <c r="BV27" s="10">
        <v>0</v>
      </c>
      <c r="BW27" s="10">
        <v>63.636363636363633</v>
      </c>
      <c r="BX27" s="10">
        <v>36.363636363636367</v>
      </c>
      <c r="BY27" s="10">
        <v>0</v>
      </c>
      <c r="BZ27" s="10">
        <v>54.545454545454547</v>
      </c>
      <c r="CA27" s="10">
        <v>45.454545454545453</v>
      </c>
      <c r="CB27" s="10">
        <v>0</v>
      </c>
      <c r="CC27" s="10">
        <v>54.545454545454547</v>
      </c>
      <c r="CD27" s="10">
        <v>45.454545454545453</v>
      </c>
      <c r="CE27" s="10">
        <v>0</v>
      </c>
      <c r="CF27" s="10">
        <v>45.454545454545453</v>
      </c>
      <c r="CG27" s="10">
        <v>54.545454545454547</v>
      </c>
      <c r="CH27" s="10">
        <v>0</v>
      </c>
      <c r="CI27" s="10">
        <v>63.636363636363633</v>
      </c>
      <c r="CJ27" s="10">
        <v>36.363636363636367</v>
      </c>
      <c r="CK27" s="10">
        <v>0</v>
      </c>
      <c r="CL27" s="10">
        <v>72.727272727272734</v>
      </c>
      <c r="CM27" s="10">
        <v>27.272727272727273</v>
      </c>
      <c r="CN27" s="10">
        <v>0</v>
      </c>
      <c r="CO27" s="10">
        <v>72.727272727272734</v>
      </c>
      <c r="CP27" s="10">
        <v>27.272727272727273</v>
      </c>
      <c r="CQ27" s="10">
        <v>0</v>
      </c>
      <c r="CR27" s="10">
        <v>72.727272727272734</v>
      </c>
      <c r="CS27" s="10">
        <v>27.272727272727273</v>
      </c>
      <c r="CT27" s="10">
        <v>0</v>
      </c>
      <c r="CU27" s="10">
        <v>72.727272727272734</v>
      </c>
      <c r="CV27" s="10">
        <v>27.272727272727273</v>
      </c>
      <c r="CW27" s="10">
        <v>0</v>
      </c>
      <c r="CX27" s="10">
        <v>81.818181818181813</v>
      </c>
      <c r="CY27" s="10">
        <v>18.181818181818183</v>
      </c>
      <c r="CZ27" s="10">
        <v>0</v>
      </c>
      <c r="DA27" s="10">
        <v>72.727272727272734</v>
      </c>
      <c r="DB27" s="10">
        <v>27.272727272727273</v>
      </c>
      <c r="DC27" s="10">
        <v>0</v>
      </c>
      <c r="DD27" s="10">
        <v>81.818181818181813</v>
      </c>
      <c r="DE27" s="10">
        <v>18.181818181818183</v>
      </c>
      <c r="DF27" s="10">
        <v>0</v>
      </c>
      <c r="DG27" s="10">
        <v>90.909090909090907</v>
      </c>
      <c r="DH27" s="10">
        <v>9.0909090909090917</v>
      </c>
      <c r="DI27" s="10">
        <v>0</v>
      </c>
      <c r="DJ27" s="10">
        <v>90.909090909090907</v>
      </c>
      <c r="DK27" s="10">
        <v>9.0909090909090917</v>
      </c>
      <c r="DL27" s="10">
        <v>0</v>
      </c>
      <c r="DM27" s="10">
        <v>81.818181818181813</v>
      </c>
      <c r="DN27" s="10">
        <v>18.181818181818183</v>
      </c>
      <c r="DO27" s="10">
        <v>0</v>
      </c>
      <c r="DP27" s="10">
        <v>63.636363636363633</v>
      </c>
      <c r="DQ27" s="10">
        <v>36.363636363636367</v>
      </c>
      <c r="DR27" s="10">
        <v>0</v>
      </c>
    </row>
    <row r="29" spans="1:122" x14ac:dyDescent="0.35">
      <c r="B29" t="s">
        <v>740</v>
      </c>
    </row>
    <row r="30" spans="1:122" x14ac:dyDescent="0.35">
      <c r="B30" t="s">
        <v>741</v>
      </c>
      <c r="C30" t="s">
        <v>744</v>
      </c>
      <c r="D30">
        <f>(C27+F27+I27+L27)/4</f>
        <v>52.272727272727266</v>
      </c>
      <c r="E30">
        <f>D30/100*11</f>
        <v>5.75</v>
      </c>
    </row>
    <row r="31" spans="1:122" x14ac:dyDescent="0.35">
      <c r="B31" t="s">
        <v>742</v>
      </c>
      <c r="C31" t="s">
        <v>744</v>
      </c>
      <c r="D31">
        <f>(D27+G27+J27+M27)/4</f>
        <v>47.727272727272734</v>
      </c>
      <c r="E31">
        <f t="shared" ref="E31:E32" si="0">D31/100*11</f>
        <v>5.2500000000000009</v>
      </c>
    </row>
    <row r="32" spans="1:122" x14ac:dyDescent="0.35">
      <c r="B32" t="s">
        <v>743</v>
      </c>
      <c r="C32" t="s">
        <v>744</v>
      </c>
      <c r="D32">
        <f>(E27+H27+K27+N27)/4</f>
        <v>0</v>
      </c>
      <c r="E32">
        <f t="shared" si="0"/>
        <v>0</v>
      </c>
    </row>
    <row r="33" spans="2:6" x14ac:dyDescent="0.35">
      <c r="F33" t="s">
        <v>1215</v>
      </c>
    </row>
    <row r="34" spans="2:6" x14ac:dyDescent="0.35">
      <c r="B34" t="s">
        <v>741</v>
      </c>
      <c r="C34" t="s">
        <v>745</v>
      </c>
      <c r="D34">
        <f>(O27+R27+U27+X27+AA27+AD27+AG27+AJ27)/8</f>
        <v>63.63636363636364</v>
      </c>
      <c r="E34">
        <f>D34/100*11</f>
        <v>7</v>
      </c>
    </row>
    <row r="35" spans="2:6" x14ac:dyDescent="0.35">
      <c r="B35" t="s">
        <v>742</v>
      </c>
      <c r="C35" t="s">
        <v>745</v>
      </c>
      <c r="D35">
        <f>(P27+S27+V27+Y27+AB27+AE27+AH27+AK27)/8</f>
        <v>36.36363636363636</v>
      </c>
      <c r="E35">
        <f t="shared" ref="E35:E36" si="1">D35/100*11</f>
        <v>3.9999999999999996</v>
      </c>
    </row>
    <row r="36" spans="2:6" x14ac:dyDescent="0.35">
      <c r="B36" t="s">
        <v>743</v>
      </c>
      <c r="C36" t="s">
        <v>745</v>
      </c>
      <c r="D36">
        <f>(Q27+T27+W27+Z27+AC27+AF27+AI27+AL27)/8</f>
        <v>0</v>
      </c>
      <c r="E36">
        <f t="shared" si="1"/>
        <v>0</v>
      </c>
    </row>
    <row r="38" spans="2:6" x14ac:dyDescent="0.35">
      <c r="B38" t="s">
        <v>741</v>
      </c>
      <c r="C38" t="s">
        <v>746</v>
      </c>
      <c r="D38">
        <f>(AM27+AP27+AS27+AV27)/4</f>
        <v>72.727272727272734</v>
      </c>
      <c r="E38">
        <f>D38/100*11</f>
        <v>8</v>
      </c>
    </row>
    <row r="39" spans="2:6" x14ac:dyDescent="0.35">
      <c r="B39" t="s">
        <v>742</v>
      </c>
      <c r="C39" t="s">
        <v>746</v>
      </c>
      <c r="D39">
        <f>(AN27+AQ27+AT27+AW27)/4</f>
        <v>27.272727272727273</v>
      </c>
      <c r="E39">
        <f t="shared" ref="E39:E40" si="2">D39/100*11</f>
        <v>3</v>
      </c>
    </row>
    <row r="40" spans="2:6" x14ac:dyDescent="0.35">
      <c r="B40" t="s">
        <v>743</v>
      </c>
      <c r="C40" t="s">
        <v>746</v>
      </c>
      <c r="D40">
        <f>(AO27+AR27+AU27+AX27)/4</f>
        <v>0</v>
      </c>
      <c r="E40">
        <f t="shared" si="2"/>
        <v>0</v>
      </c>
    </row>
    <row r="42" spans="2:6" x14ac:dyDescent="0.35">
      <c r="B42" t="s">
        <v>741</v>
      </c>
      <c r="C42" t="s">
        <v>747</v>
      </c>
      <c r="D42">
        <f>(AY27+BB27+BE27+BH27+BK27+BN27+BQ27+BT27+BW27+BZ27+CC27+CF27+CI27+CL27+CO27+CR27+CU27+CX27+DA27+DD27)/20</f>
        <v>62.727272727272727</v>
      </c>
      <c r="E42">
        <f>D42/100*11</f>
        <v>6.9</v>
      </c>
    </row>
    <row r="43" spans="2:6" x14ac:dyDescent="0.35">
      <c r="B43" t="s">
        <v>742</v>
      </c>
      <c r="C43" t="s">
        <v>747</v>
      </c>
      <c r="D43">
        <f>(AZ27+BC27+BF27+BI27+BL27+BO27+BR27+BU27+BX27+CA27+CD27+CG27+CJ27+CM27+CP27+CS27+CV27+CY27+DB27+DE27)/20</f>
        <v>37.272727272727259</v>
      </c>
      <c r="E43">
        <f t="shared" ref="E43:E44" si="3">D43/100*11</f>
        <v>4.0999999999999979</v>
      </c>
    </row>
    <row r="44" spans="2:6" x14ac:dyDescent="0.35">
      <c r="B44" t="s">
        <v>743</v>
      </c>
      <c r="C44" t="s">
        <v>747</v>
      </c>
      <c r="D44">
        <f>(BA27+BD27+BG27+BJ27+BM27+BP27+BS27+BV27+BY27+CB27+CE27+CH27+CK27+CN27+CQ27+CT27+CW27+CZ27+DC27+DF27)/20</f>
        <v>0</v>
      </c>
      <c r="E44">
        <f t="shared" si="3"/>
        <v>0</v>
      </c>
    </row>
    <row r="46" spans="2:6" x14ac:dyDescent="0.35">
      <c r="B46" t="s">
        <v>741</v>
      </c>
      <c r="C46" t="s">
        <v>748</v>
      </c>
      <c r="D46">
        <f>(DG27+DJ27+DM27+DP27)/4</f>
        <v>81.818181818181813</v>
      </c>
      <c r="E46">
        <f>D46/100*11</f>
        <v>9</v>
      </c>
    </row>
    <row r="47" spans="2:6" x14ac:dyDescent="0.35">
      <c r="B47" t="s">
        <v>742</v>
      </c>
      <c r="C47" t="s">
        <v>748</v>
      </c>
      <c r="D47">
        <f>(DH27+DK27+DN27+DQ27)/4</f>
        <v>18.181818181818183</v>
      </c>
      <c r="E47">
        <f t="shared" ref="E47:E48" si="4">D47/100*11</f>
        <v>2</v>
      </c>
    </row>
    <row r="48" spans="2:6" x14ac:dyDescent="0.35">
      <c r="B48" t="s">
        <v>743</v>
      </c>
      <c r="C48" t="s">
        <v>748</v>
      </c>
      <c r="D48">
        <f>(DI27+DL27+DO27+DR27)/4</f>
        <v>0</v>
      </c>
      <c r="E48">
        <f t="shared" si="4"/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26:B26"/>
    <mergeCell ref="A27:B27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54"/>
  <sheetViews>
    <sheetView topLeftCell="A23" zoomScale="50" zoomScaleNormal="50" workbookViewId="0">
      <selection activeCell="C14" sqref="C14:FK22"/>
    </sheetView>
  </sheetViews>
  <sheetFormatPr defaultRowHeight="14.5" x14ac:dyDescent="0.35"/>
  <cols>
    <col min="1" max="1" width="7.08984375" customWidth="1"/>
    <col min="2" max="2" width="33.36328125" customWidth="1"/>
  </cols>
  <sheetData>
    <row r="1" spans="1:167" ht="15.5" x14ac:dyDescent="0.35">
      <c r="A1" s="6" t="s">
        <v>60</v>
      </c>
      <c r="B1" s="12" t="s">
        <v>185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 x14ac:dyDescent="0.35">
      <c r="A2" s="89" t="s">
        <v>1217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</row>
    <row r="3" spans="1:16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5" x14ac:dyDescent="0.35">
      <c r="A4" s="90" t="s">
        <v>0</v>
      </c>
      <c r="B4" s="90" t="s">
        <v>1</v>
      </c>
      <c r="C4" s="109" t="s">
        <v>22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10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75"/>
      <c r="AS4" s="110" t="s">
        <v>2</v>
      </c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66" t="s">
        <v>37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111" t="s">
        <v>47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12" t="s">
        <v>47</v>
      </c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102"/>
      <c r="EW4" s="56" t="s">
        <v>53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167" ht="15.75" customHeight="1" x14ac:dyDescent="0.35">
      <c r="A5" s="90"/>
      <c r="B5" s="90"/>
      <c r="C5" s="71" t="s">
        <v>23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2" t="s">
        <v>21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  <c r="AG5" s="58" t="s">
        <v>3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60"/>
      <c r="AV5" s="58" t="s">
        <v>237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60"/>
      <c r="BK5" s="72" t="s">
        <v>238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1" t="s">
        <v>65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64" t="s">
        <v>883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96" t="s">
        <v>80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8"/>
      <c r="DS5" s="103" t="s">
        <v>92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97" t="s">
        <v>49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8"/>
      <c r="EW5" s="58" t="s">
        <v>54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167" ht="15.5" hidden="1" x14ac:dyDescent="0.35">
      <c r="A6" s="90"/>
      <c r="B6" s="9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0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7"/>
      <c r="BL6" s="19"/>
      <c r="BM6" s="19"/>
      <c r="BN6" s="19"/>
      <c r="BO6" s="19"/>
      <c r="BP6" s="19"/>
      <c r="BQ6" s="19"/>
      <c r="BR6" s="19"/>
      <c r="BS6" s="19"/>
      <c r="BT6" s="19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5" hidden="1" x14ac:dyDescent="0.35">
      <c r="A7" s="90"/>
      <c r="B7" s="90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0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6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5" hidden="1" x14ac:dyDescent="0.35">
      <c r="A8" s="90"/>
      <c r="B8" s="9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0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6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5" hidden="1" x14ac:dyDescent="0.35">
      <c r="A9" s="90"/>
      <c r="B9" s="9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0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6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5" hidden="1" x14ac:dyDescent="0.35">
      <c r="A10" s="90"/>
      <c r="B10" s="9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0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6"/>
      <c r="BL10" s="4"/>
      <c r="BM10" s="4"/>
      <c r="BN10" s="4"/>
      <c r="BO10" s="4"/>
      <c r="BP10" s="4"/>
      <c r="BQ10" s="4"/>
      <c r="BR10" s="4"/>
      <c r="BS10" s="4"/>
      <c r="BT10" s="21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" thickBot="1" x14ac:dyDescent="0.4">
      <c r="A11" s="90"/>
      <c r="B11" s="90"/>
      <c r="C11" s="81" t="s">
        <v>186</v>
      </c>
      <c r="D11" s="77" t="s">
        <v>5</v>
      </c>
      <c r="E11" s="77" t="s">
        <v>6</v>
      </c>
      <c r="F11" s="71" t="s">
        <v>225</v>
      </c>
      <c r="G11" s="71" t="s">
        <v>7</v>
      </c>
      <c r="H11" s="71" t="s">
        <v>8</v>
      </c>
      <c r="I11" s="71" t="s">
        <v>187</v>
      </c>
      <c r="J11" s="71" t="s">
        <v>9</v>
      </c>
      <c r="K11" s="71" t="s">
        <v>10</v>
      </c>
      <c r="L11" s="77" t="s">
        <v>188</v>
      </c>
      <c r="M11" s="77" t="s">
        <v>9</v>
      </c>
      <c r="N11" s="77" t="s">
        <v>10</v>
      </c>
      <c r="O11" s="77" t="s">
        <v>189</v>
      </c>
      <c r="P11" s="77" t="s">
        <v>11</v>
      </c>
      <c r="Q11" s="77" t="s">
        <v>4</v>
      </c>
      <c r="R11" s="81" t="s">
        <v>190</v>
      </c>
      <c r="S11" s="77"/>
      <c r="T11" s="77"/>
      <c r="U11" s="79" t="s">
        <v>842</v>
      </c>
      <c r="V11" s="80"/>
      <c r="W11" s="81"/>
      <c r="X11" s="77" t="s">
        <v>843</v>
      </c>
      <c r="Y11" s="77"/>
      <c r="Z11" s="77"/>
      <c r="AA11" s="78" t="s">
        <v>844</v>
      </c>
      <c r="AB11" s="78"/>
      <c r="AC11" s="105"/>
      <c r="AD11" s="71" t="s">
        <v>191</v>
      </c>
      <c r="AE11" s="71"/>
      <c r="AF11" s="71"/>
      <c r="AG11" s="71" t="s">
        <v>192</v>
      </c>
      <c r="AH11" s="71"/>
      <c r="AI11" s="71"/>
      <c r="AJ11" s="69" t="s">
        <v>193</v>
      </c>
      <c r="AK11" s="69"/>
      <c r="AL11" s="69"/>
      <c r="AM11" s="71" t="s">
        <v>194</v>
      </c>
      <c r="AN11" s="71"/>
      <c r="AO11" s="71"/>
      <c r="AP11" s="71" t="s">
        <v>195</v>
      </c>
      <c r="AQ11" s="71"/>
      <c r="AR11" s="72"/>
      <c r="AS11" s="71" t="s">
        <v>196</v>
      </c>
      <c r="AT11" s="71"/>
      <c r="AU11" s="71"/>
      <c r="AV11" s="71" t="s">
        <v>197</v>
      </c>
      <c r="AW11" s="71"/>
      <c r="AX11" s="71"/>
      <c r="AY11" s="71" t="s">
        <v>226</v>
      </c>
      <c r="AZ11" s="71"/>
      <c r="BA11" s="71"/>
      <c r="BB11" s="71" t="s">
        <v>198</v>
      </c>
      <c r="BC11" s="71"/>
      <c r="BD11" s="71"/>
      <c r="BE11" s="71" t="s">
        <v>866</v>
      </c>
      <c r="BF11" s="71"/>
      <c r="BG11" s="71"/>
      <c r="BH11" s="71" t="s">
        <v>199</v>
      </c>
      <c r="BI11" s="71"/>
      <c r="BJ11" s="71"/>
      <c r="BK11" s="59" t="s">
        <v>200</v>
      </c>
      <c r="BL11" s="59"/>
      <c r="BM11" s="60"/>
      <c r="BN11" s="58" t="s">
        <v>227</v>
      </c>
      <c r="BO11" s="59"/>
      <c r="BP11" s="60"/>
      <c r="BQ11" s="58" t="s">
        <v>201</v>
      </c>
      <c r="BR11" s="59"/>
      <c r="BS11" s="60"/>
      <c r="BT11" s="69" t="s">
        <v>202</v>
      </c>
      <c r="BU11" s="69"/>
      <c r="BV11" s="69"/>
      <c r="BW11" s="69" t="s">
        <v>203</v>
      </c>
      <c r="BX11" s="69"/>
      <c r="BY11" s="69"/>
      <c r="BZ11" s="69" t="s">
        <v>204</v>
      </c>
      <c r="CA11" s="69"/>
      <c r="CB11" s="69"/>
      <c r="CC11" s="69" t="s">
        <v>228</v>
      </c>
      <c r="CD11" s="69"/>
      <c r="CE11" s="69"/>
      <c r="CF11" s="69" t="s">
        <v>205</v>
      </c>
      <c r="CG11" s="69"/>
      <c r="CH11" s="69"/>
      <c r="CI11" s="69" t="s">
        <v>206</v>
      </c>
      <c r="CJ11" s="69"/>
      <c r="CK11" s="69"/>
      <c r="CL11" s="69" t="s">
        <v>207</v>
      </c>
      <c r="CM11" s="69"/>
      <c r="CN11" s="69"/>
      <c r="CO11" s="69" t="s">
        <v>208</v>
      </c>
      <c r="CP11" s="69"/>
      <c r="CQ11" s="69"/>
      <c r="CR11" s="69" t="s">
        <v>209</v>
      </c>
      <c r="CS11" s="69"/>
      <c r="CT11" s="69"/>
      <c r="CU11" s="58" t="s">
        <v>210</v>
      </c>
      <c r="CV11" s="59"/>
      <c r="CW11" s="60"/>
      <c r="CX11" s="58" t="s">
        <v>211</v>
      </c>
      <c r="CY11" s="59"/>
      <c r="CZ11" s="60"/>
      <c r="DA11" s="58" t="s">
        <v>212</v>
      </c>
      <c r="DB11" s="59"/>
      <c r="DC11" s="60"/>
      <c r="DD11" s="58" t="s">
        <v>213</v>
      </c>
      <c r="DE11" s="59"/>
      <c r="DF11" s="60"/>
      <c r="DG11" s="58" t="s">
        <v>229</v>
      </c>
      <c r="DH11" s="59"/>
      <c r="DI11" s="60"/>
      <c r="DJ11" s="58" t="s">
        <v>214</v>
      </c>
      <c r="DK11" s="59"/>
      <c r="DL11" s="60"/>
      <c r="DM11" s="58" t="s">
        <v>215</v>
      </c>
      <c r="DN11" s="59"/>
      <c r="DO11" s="60"/>
      <c r="DP11" s="58" t="s">
        <v>216</v>
      </c>
      <c r="DQ11" s="59"/>
      <c r="DR11" s="60"/>
      <c r="DS11" s="69" t="s">
        <v>217</v>
      </c>
      <c r="DT11" s="69"/>
      <c r="DU11" s="69"/>
      <c r="DV11" s="69" t="s">
        <v>218</v>
      </c>
      <c r="DW11" s="69"/>
      <c r="DX11" s="69"/>
      <c r="DY11" s="69" t="s">
        <v>219</v>
      </c>
      <c r="DZ11" s="69"/>
      <c r="EA11" s="69"/>
      <c r="EB11" s="69" t="s">
        <v>220</v>
      </c>
      <c r="EC11" s="69"/>
      <c r="ED11" s="69"/>
      <c r="EE11" s="69" t="s">
        <v>230</v>
      </c>
      <c r="EF11" s="69"/>
      <c r="EG11" s="69"/>
      <c r="EH11" s="99" t="s">
        <v>231</v>
      </c>
      <c r="EI11" s="100"/>
      <c r="EJ11" s="101"/>
      <c r="EK11" s="99" t="s">
        <v>232</v>
      </c>
      <c r="EL11" s="100"/>
      <c r="EM11" s="101"/>
      <c r="EN11" s="99" t="s">
        <v>233</v>
      </c>
      <c r="EO11" s="100"/>
      <c r="EP11" s="101"/>
      <c r="EQ11" s="99" t="s">
        <v>234</v>
      </c>
      <c r="ER11" s="100"/>
      <c r="ES11" s="101"/>
      <c r="ET11" s="99" t="s">
        <v>235</v>
      </c>
      <c r="EU11" s="100"/>
      <c r="EV11" s="101"/>
      <c r="EW11" s="69" t="s">
        <v>221</v>
      </c>
      <c r="EX11" s="69"/>
      <c r="EY11" s="69"/>
      <c r="EZ11" s="69" t="s">
        <v>236</v>
      </c>
      <c r="FA11" s="69"/>
      <c r="FB11" s="69"/>
      <c r="FC11" s="69" t="s">
        <v>222</v>
      </c>
      <c r="FD11" s="69"/>
      <c r="FE11" s="69"/>
      <c r="FF11" s="69" t="s">
        <v>223</v>
      </c>
      <c r="FG11" s="69"/>
      <c r="FH11" s="69"/>
      <c r="FI11" s="69" t="s">
        <v>224</v>
      </c>
      <c r="FJ11" s="69"/>
      <c r="FK11" s="69"/>
    </row>
    <row r="12" spans="1:167" ht="99.75" customHeight="1" thickBot="1" x14ac:dyDescent="0.4">
      <c r="A12" s="90"/>
      <c r="B12" s="90"/>
      <c r="C12" s="61" t="s">
        <v>824</v>
      </c>
      <c r="D12" s="62"/>
      <c r="E12" s="63"/>
      <c r="F12" s="61" t="s">
        <v>828</v>
      </c>
      <c r="G12" s="62"/>
      <c r="H12" s="63"/>
      <c r="I12" s="61" t="s">
        <v>832</v>
      </c>
      <c r="J12" s="62"/>
      <c r="K12" s="63"/>
      <c r="L12" s="61" t="s">
        <v>836</v>
      </c>
      <c r="M12" s="62"/>
      <c r="N12" s="63"/>
      <c r="O12" s="61" t="s">
        <v>838</v>
      </c>
      <c r="P12" s="62"/>
      <c r="Q12" s="63"/>
      <c r="R12" s="86" t="s">
        <v>841</v>
      </c>
      <c r="S12" s="87"/>
      <c r="T12" s="88"/>
      <c r="U12" s="61" t="s">
        <v>244</v>
      </c>
      <c r="V12" s="62"/>
      <c r="W12" s="63"/>
      <c r="X12" s="61" t="s">
        <v>247</v>
      </c>
      <c r="Y12" s="62"/>
      <c r="Z12" s="63"/>
      <c r="AA12" s="61" t="s">
        <v>845</v>
      </c>
      <c r="AB12" s="62"/>
      <c r="AC12" s="63"/>
      <c r="AD12" s="61" t="s">
        <v>849</v>
      </c>
      <c r="AE12" s="62"/>
      <c r="AF12" s="63"/>
      <c r="AG12" s="61" t="s">
        <v>850</v>
      </c>
      <c r="AH12" s="62"/>
      <c r="AI12" s="63"/>
      <c r="AJ12" s="61" t="s">
        <v>854</v>
      </c>
      <c r="AK12" s="62"/>
      <c r="AL12" s="63"/>
      <c r="AM12" s="61" t="s">
        <v>858</v>
      </c>
      <c r="AN12" s="62"/>
      <c r="AO12" s="63"/>
      <c r="AP12" s="61" t="s">
        <v>862</v>
      </c>
      <c r="AQ12" s="62"/>
      <c r="AR12" s="63"/>
      <c r="AS12" s="61" t="s">
        <v>863</v>
      </c>
      <c r="AT12" s="62"/>
      <c r="AU12" s="63"/>
      <c r="AV12" s="61" t="s">
        <v>867</v>
      </c>
      <c r="AW12" s="62"/>
      <c r="AX12" s="63"/>
      <c r="AY12" s="61" t="s">
        <v>868</v>
      </c>
      <c r="AZ12" s="62"/>
      <c r="BA12" s="63"/>
      <c r="BB12" s="61" t="s">
        <v>869</v>
      </c>
      <c r="BC12" s="62"/>
      <c r="BD12" s="63"/>
      <c r="BE12" s="61" t="s">
        <v>870</v>
      </c>
      <c r="BF12" s="62"/>
      <c r="BG12" s="63"/>
      <c r="BH12" s="86" t="s">
        <v>871</v>
      </c>
      <c r="BI12" s="87"/>
      <c r="BJ12" s="88"/>
      <c r="BK12" s="61" t="s">
        <v>263</v>
      </c>
      <c r="BL12" s="62"/>
      <c r="BM12" s="63"/>
      <c r="BN12" s="61" t="s">
        <v>265</v>
      </c>
      <c r="BO12" s="62"/>
      <c r="BP12" s="63"/>
      <c r="BQ12" s="61" t="s">
        <v>875</v>
      </c>
      <c r="BR12" s="62"/>
      <c r="BS12" s="63"/>
      <c r="BT12" s="61" t="s">
        <v>876</v>
      </c>
      <c r="BU12" s="62"/>
      <c r="BV12" s="63"/>
      <c r="BW12" s="61" t="s">
        <v>877</v>
      </c>
      <c r="BX12" s="62"/>
      <c r="BY12" s="63"/>
      <c r="BZ12" s="61" t="s">
        <v>878</v>
      </c>
      <c r="CA12" s="62"/>
      <c r="CB12" s="63"/>
      <c r="CC12" s="61" t="s">
        <v>275</v>
      </c>
      <c r="CD12" s="62"/>
      <c r="CE12" s="63"/>
      <c r="CF12" s="106" t="s">
        <v>278</v>
      </c>
      <c r="CG12" s="107"/>
      <c r="CH12" s="108"/>
      <c r="CI12" s="61" t="s">
        <v>282</v>
      </c>
      <c r="CJ12" s="62"/>
      <c r="CK12" s="63"/>
      <c r="CL12" s="61" t="s">
        <v>1203</v>
      </c>
      <c r="CM12" s="62"/>
      <c r="CN12" s="63"/>
      <c r="CO12" s="61" t="s">
        <v>288</v>
      </c>
      <c r="CP12" s="62"/>
      <c r="CQ12" s="63"/>
      <c r="CR12" s="116" t="s">
        <v>291</v>
      </c>
      <c r="CS12" s="117"/>
      <c r="CT12" s="118"/>
      <c r="CU12" s="61" t="s">
        <v>294</v>
      </c>
      <c r="CV12" s="62"/>
      <c r="CW12" s="63"/>
      <c r="CX12" s="61" t="s">
        <v>296</v>
      </c>
      <c r="CY12" s="62"/>
      <c r="CZ12" s="63"/>
      <c r="DA12" s="61" t="s">
        <v>300</v>
      </c>
      <c r="DB12" s="62"/>
      <c r="DC12" s="63"/>
      <c r="DD12" s="113" t="s">
        <v>304</v>
      </c>
      <c r="DE12" s="114"/>
      <c r="DF12" s="115"/>
      <c r="DG12" s="106" t="s">
        <v>306</v>
      </c>
      <c r="DH12" s="107"/>
      <c r="DI12" s="108"/>
      <c r="DJ12" s="106" t="s">
        <v>310</v>
      </c>
      <c r="DK12" s="107"/>
      <c r="DL12" s="108"/>
      <c r="DM12" s="106" t="s">
        <v>314</v>
      </c>
      <c r="DN12" s="107"/>
      <c r="DO12" s="108"/>
      <c r="DP12" s="106" t="s">
        <v>318</v>
      </c>
      <c r="DQ12" s="107"/>
      <c r="DR12" s="108"/>
      <c r="DS12" s="106" t="s">
        <v>321</v>
      </c>
      <c r="DT12" s="107"/>
      <c r="DU12" s="108"/>
      <c r="DV12" s="106" t="s">
        <v>324</v>
      </c>
      <c r="DW12" s="107"/>
      <c r="DX12" s="108"/>
      <c r="DY12" s="106" t="s">
        <v>328</v>
      </c>
      <c r="DZ12" s="107"/>
      <c r="EA12" s="108"/>
      <c r="EB12" s="113" t="s">
        <v>330</v>
      </c>
      <c r="EC12" s="114"/>
      <c r="ED12" s="115"/>
      <c r="EE12" s="106" t="s">
        <v>887</v>
      </c>
      <c r="EF12" s="107"/>
      <c r="EG12" s="108"/>
      <c r="EH12" s="106" t="s">
        <v>332</v>
      </c>
      <c r="EI12" s="107"/>
      <c r="EJ12" s="108"/>
      <c r="EK12" s="106" t="s">
        <v>334</v>
      </c>
      <c r="EL12" s="107"/>
      <c r="EM12" s="108"/>
      <c r="EN12" s="106" t="s">
        <v>896</v>
      </c>
      <c r="EO12" s="107"/>
      <c r="EP12" s="108"/>
      <c r="EQ12" s="106" t="s">
        <v>898</v>
      </c>
      <c r="ER12" s="107"/>
      <c r="ES12" s="108"/>
      <c r="ET12" s="106" t="s">
        <v>336</v>
      </c>
      <c r="EU12" s="107"/>
      <c r="EV12" s="108"/>
      <c r="EW12" s="106" t="s">
        <v>338</v>
      </c>
      <c r="EX12" s="107"/>
      <c r="EY12" s="108"/>
      <c r="EZ12" s="106" t="s">
        <v>902</v>
      </c>
      <c r="FA12" s="107"/>
      <c r="FB12" s="108"/>
      <c r="FC12" s="106" t="s">
        <v>906</v>
      </c>
      <c r="FD12" s="107"/>
      <c r="FE12" s="108"/>
      <c r="FF12" s="113" t="s">
        <v>908</v>
      </c>
      <c r="FG12" s="114"/>
      <c r="FH12" s="115"/>
      <c r="FI12" s="106" t="s">
        <v>912</v>
      </c>
      <c r="FJ12" s="107"/>
      <c r="FK12" s="108"/>
    </row>
    <row r="13" spans="1:167" ht="172.5" x14ac:dyDescent="0.35">
      <c r="A13" s="91"/>
      <c r="B13" s="91"/>
      <c r="C13" s="40" t="s">
        <v>826</v>
      </c>
      <c r="D13" s="41" t="s">
        <v>825</v>
      </c>
      <c r="E13" s="42" t="s">
        <v>827</v>
      </c>
      <c r="F13" s="40" t="s">
        <v>829</v>
      </c>
      <c r="G13" s="41" t="s">
        <v>830</v>
      </c>
      <c r="H13" s="42" t="s">
        <v>831</v>
      </c>
      <c r="I13" s="40" t="s">
        <v>833</v>
      </c>
      <c r="J13" s="41" t="s">
        <v>834</v>
      </c>
      <c r="K13" s="42" t="s">
        <v>835</v>
      </c>
      <c r="L13" s="40" t="s">
        <v>837</v>
      </c>
      <c r="M13" s="41" t="s">
        <v>241</v>
      </c>
      <c r="N13" s="42" t="s">
        <v>100</v>
      </c>
      <c r="O13" s="40" t="s">
        <v>839</v>
      </c>
      <c r="P13" s="41" t="s">
        <v>840</v>
      </c>
      <c r="Q13" s="42" t="s">
        <v>240</v>
      </c>
      <c r="R13" s="40" t="s">
        <v>33</v>
      </c>
      <c r="S13" s="41" t="s">
        <v>34</v>
      </c>
      <c r="T13" s="42" t="s">
        <v>111</v>
      </c>
      <c r="U13" s="40" t="s">
        <v>245</v>
      </c>
      <c r="V13" s="41" t="s">
        <v>246</v>
      </c>
      <c r="W13" s="42" t="s">
        <v>28</v>
      </c>
      <c r="X13" s="40" t="s">
        <v>248</v>
      </c>
      <c r="Y13" s="41" t="s">
        <v>249</v>
      </c>
      <c r="Z13" s="42" t="s">
        <v>250</v>
      </c>
      <c r="AA13" s="40" t="s">
        <v>846</v>
      </c>
      <c r="AB13" s="41" t="s">
        <v>847</v>
      </c>
      <c r="AC13" s="42" t="s">
        <v>848</v>
      </c>
      <c r="AD13" s="40" t="s">
        <v>33</v>
      </c>
      <c r="AE13" s="41" t="s">
        <v>254</v>
      </c>
      <c r="AF13" s="42" t="s">
        <v>35</v>
      </c>
      <c r="AG13" s="40" t="s">
        <v>851</v>
      </c>
      <c r="AH13" s="41" t="s">
        <v>852</v>
      </c>
      <c r="AI13" s="42" t="s">
        <v>853</v>
      </c>
      <c r="AJ13" s="40" t="s">
        <v>855</v>
      </c>
      <c r="AK13" s="41" t="s">
        <v>856</v>
      </c>
      <c r="AL13" s="42" t="s">
        <v>857</v>
      </c>
      <c r="AM13" s="40" t="s">
        <v>859</v>
      </c>
      <c r="AN13" s="41" t="s">
        <v>860</v>
      </c>
      <c r="AO13" s="42" t="s">
        <v>861</v>
      </c>
      <c r="AP13" s="40" t="s">
        <v>122</v>
      </c>
      <c r="AQ13" s="41" t="s">
        <v>123</v>
      </c>
      <c r="AR13" s="42" t="s">
        <v>111</v>
      </c>
      <c r="AS13" s="40" t="s">
        <v>864</v>
      </c>
      <c r="AT13" s="41" t="s">
        <v>256</v>
      </c>
      <c r="AU13" s="42" t="s">
        <v>865</v>
      </c>
      <c r="AV13" s="40" t="s">
        <v>33</v>
      </c>
      <c r="AW13" s="41" t="s">
        <v>34</v>
      </c>
      <c r="AX13" s="42" t="s">
        <v>111</v>
      </c>
      <c r="AY13" s="40" t="s">
        <v>30</v>
      </c>
      <c r="AZ13" s="41" t="s">
        <v>183</v>
      </c>
      <c r="BA13" s="42" t="s">
        <v>32</v>
      </c>
      <c r="BB13" s="40" t="s">
        <v>257</v>
      </c>
      <c r="BC13" s="41" t="s">
        <v>258</v>
      </c>
      <c r="BD13" s="42" t="s">
        <v>259</v>
      </c>
      <c r="BE13" s="40" t="s">
        <v>251</v>
      </c>
      <c r="BF13" s="41" t="s">
        <v>252</v>
      </c>
      <c r="BG13" s="42" t="s">
        <v>253</v>
      </c>
      <c r="BH13" s="40" t="s">
        <v>287</v>
      </c>
      <c r="BI13" s="41" t="s">
        <v>123</v>
      </c>
      <c r="BJ13" s="42" t="s">
        <v>262</v>
      </c>
      <c r="BK13" s="40" t="s">
        <v>264</v>
      </c>
      <c r="BL13" s="41" t="s">
        <v>163</v>
      </c>
      <c r="BM13" s="42" t="s">
        <v>162</v>
      </c>
      <c r="BN13" s="40" t="s">
        <v>872</v>
      </c>
      <c r="BO13" s="41" t="s">
        <v>873</v>
      </c>
      <c r="BP13" s="42" t="s">
        <v>874</v>
      </c>
      <c r="BQ13" s="40" t="s">
        <v>266</v>
      </c>
      <c r="BR13" s="41" t="s">
        <v>267</v>
      </c>
      <c r="BS13" s="42" t="s">
        <v>128</v>
      </c>
      <c r="BT13" s="40" t="s">
        <v>268</v>
      </c>
      <c r="BU13" s="41" t="s">
        <v>269</v>
      </c>
      <c r="BV13" s="42" t="s">
        <v>270</v>
      </c>
      <c r="BW13" s="40" t="s">
        <v>271</v>
      </c>
      <c r="BX13" s="41" t="s">
        <v>272</v>
      </c>
      <c r="BY13" s="42" t="s">
        <v>273</v>
      </c>
      <c r="BZ13" s="40" t="s">
        <v>41</v>
      </c>
      <c r="CA13" s="41" t="s">
        <v>42</v>
      </c>
      <c r="CB13" s="42" t="s">
        <v>274</v>
      </c>
      <c r="CC13" s="40" t="s">
        <v>276</v>
      </c>
      <c r="CD13" s="41" t="s">
        <v>179</v>
      </c>
      <c r="CE13" s="42" t="s">
        <v>277</v>
      </c>
      <c r="CF13" s="43" t="s">
        <v>279</v>
      </c>
      <c r="CG13" s="44" t="s">
        <v>280</v>
      </c>
      <c r="CH13" s="45" t="s">
        <v>281</v>
      </c>
      <c r="CI13" s="40" t="s">
        <v>283</v>
      </c>
      <c r="CJ13" s="41" t="s">
        <v>284</v>
      </c>
      <c r="CK13" s="42" t="s">
        <v>285</v>
      </c>
      <c r="CL13" s="40" t="s">
        <v>286</v>
      </c>
      <c r="CM13" s="41" t="s">
        <v>879</v>
      </c>
      <c r="CN13" s="42" t="s">
        <v>880</v>
      </c>
      <c r="CO13" s="40" t="s">
        <v>289</v>
      </c>
      <c r="CP13" s="41" t="s">
        <v>116</v>
      </c>
      <c r="CQ13" s="42" t="s">
        <v>43</v>
      </c>
      <c r="CR13" s="46" t="s">
        <v>292</v>
      </c>
      <c r="CS13" s="47" t="s">
        <v>50</v>
      </c>
      <c r="CT13" s="47" t="s">
        <v>293</v>
      </c>
      <c r="CU13" s="40" t="s">
        <v>295</v>
      </c>
      <c r="CV13" s="41" t="s">
        <v>881</v>
      </c>
      <c r="CW13" s="42" t="s">
        <v>882</v>
      </c>
      <c r="CX13" s="40" t="s">
        <v>297</v>
      </c>
      <c r="CY13" s="41" t="s">
        <v>298</v>
      </c>
      <c r="CZ13" s="42" t="s">
        <v>299</v>
      </c>
      <c r="DA13" s="40" t="s">
        <v>301</v>
      </c>
      <c r="DB13" s="41" t="s">
        <v>302</v>
      </c>
      <c r="DC13" s="42" t="s">
        <v>303</v>
      </c>
      <c r="DD13" s="43" t="s">
        <v>283</v>
      </c>
      <c r="DE13" s="44" t="s">
        <v>305</v>
      </c>
      <c r="DF13" s="45" t="s">
        <v>290</v>
      </c>
      <c r="DG13" s="43" t="s">
        <v>307</v>
      </c>
      <c r="DH13" s="44" t="s">
        <v>308</v>
      </c>
      <c r="DI13" s="45" t="s">
        <v>309</v>
      </c>
      <c r="DJ13" s="43" t="s">
        <v>311</v>
      </c>
      <c r="DK13" s="44" t="s">
        <v>312</v>
      </c>
      <c r="DL13" s="45" t="s">
        <v>313</v>
      </c>
      <c r="DM13" s="43" t="s">
        <v>315</v>
      </c>
      <c r="DN13" s="44" t="s">
        <v>316</v>
      </c>
      <c r="DO13" s="45" t="s">
        <v>317</v>
      </c>
      <c r="DP13" s="43" t="s">
        <v>337</v>
      </c>
      <c r="DQ13" s="44" t="s">
        <v>319</v>
      </c>
      <c r="DR13" s="45" t="s">
        <v>320</v>
      </c>
      <c r="DS13" s="43" t="s">
        <v>322</v>
      </c>
      <c r="DT13" s="44" t="s">
        <v>323</v>
      </c>
      <c r="DU13" s="45" t="s">
        <v>144</v>
      </c>
      <c r="DV13" s="43" t="s">
        <v>325</v>
      </c>
      <c r="DW13" s="44" t="s">
        <v>326</v>
      </c>
      <c r="DX13" s="45" t="s">
        <v>327</v>
      </c>
      <c r="DY13" s="43" t="s">
        <v>243</v>
      </c>
      <c r="DZ13" s="44" t="s">
        <v>329</v>
      </c>
      <c r="EA13" s="45" t="s">
        <v>884</v>
      </c>
      <c r="EB13" s="43" t="s">
        <v>331</v>
      </c>
      <c r="EC13" s="44" t="s">
        <v>885</v>
      </c>
      <c r="ED13" s="45" t="s">
        <v>886</v>
      </c>
      <c r="EE13" s="43" t="s">
        <v>888</v>
      </c>
      <c r="EF13" s="44" t="s">
        <v>889</v>
      </c>
      <c r="EG13" s="45" t="s">
        <v>890</v>
      </c>
      <c r="EH13" s="43" t="s">
        <v>30</v>
      </c>
      <c r="EI13" s="44" t="s">
        <v>891</v>
      </c>
      <c r="EJ13" s="45" t="s">
        <v>32</v>
      </c>
      <c r="EK13" s="43" t="s">
        <v>892</v>
      </c>
      <c r="EL13" s="44" t="s">
        <v>893</v>
      </c>
      <c r="EM13" s="45" t="s">
        <v>894</v>
      </c>
      <c r="EN13" s="43" t="s">
        <v>895</v>
      </c>
      <c r="EO13" s="44" t="s">
        <v>897</v>
      </c>
      <c r="EP13" s="45" t="s">
        <v>335</v>
      </c>
      <c r="EQ13" s="43" t="s">
        <v>56</v>
      </c>
      <c r="ER13" s="44" t="s">
        <v>114</v>
      </c>
      <c r="ES13" s="45" t="s">
        <v>115</v>
      </c>
      <c r="ET13" s="43" t="s">
        <v>901</v>
      </c>
      <c r="EU13" s="44" t="s">
        <v>899</v>
      </c>
      <c r="EV13" s="45" t="s">
        <v>900</v>
      </c>
      <c r="EW13" s="43" t="s">
        <v>340</v>
      </c>
      <c r="EX13" s="44" t="s">
        <v>339</v>
      </c>
      <c r="EY13" s="45" t="s">
        <v>113</v>
      </c>
      <c r="EZ13" s="43" t="s">
        <v>903</v>
      </c>
      <c r="FA13" s="44" t="s">
        <v>904</v>
      </c>
      <c r="FB13" s="45" t="s">
        <v>905</v>
      </c>
      <c r="FC13" s="43" t="s">
        <v>242</v>
      </c>
      <c r="FD13" s="44" t="s">
        <v>907</v>
      </c>
      <c r="FE13" s="45" t="s">
        <v>180</v>
      </c>
      <c r="FF13" s="43" t="s">
        <v>909</v>
      </c>
      <c r="FG13" s="44" t="s">
        <v>910</v>
      </c>
      <c r="FH13" s="45" t="s">
        <v>911</v>
      </c>
      <c r="FI13" s="43" t="s">
        <v>913</v>
      </c>
      <c r="FJ13" s="44" t="s">
        <v>914</v>
      </c>
      <c r="FK13" s="45" t="s">
        <v>915</v>
      </c>
    </row>
    <row r="14" spans="1:167" ht="20" customHeight="1" x14ac:dyDescent="0.35">
      <c r="A14" s="137">
        <v>1</v>
      </c>
      <c r="B14" s="49" t="s">
        <v>1231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/>
      <c r="AQ14" s="15">
        <v>1</v>
      </c>
      <c r="AR14" s="15"/>
      <c r="AS14" s="15"/>
      <c r="AT14" s="15">
        <v>1</v>
      </c>
      <c r="AU14" s="15"/>
      <c r="AV14" s="15">
        <v>1</v>
      </c>
      <c r="AW14" s="15"/>
      <c r="AX14" s="15"/>
      <c r="AY14" s="15">
        <v>1</v>
      </c>
      <c r="AZ14" s="15"/>
      <c r="BA14" s="15"/>
      <c r="BB14" s="15"/>
      <c r="BC14" s="15">
        <v>1</v>
      </c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48"/>
      <c r="CG14" s="48">
        <v>1</v>
      </c>
      <c r="CH14" s="48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48"/>
      <c r="CS14" s="48">
        <v>1</v>
      </c>
      <c r="CT14" s="48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48">
        <v>1</v>
      </c>
      <c r="DE14" s="48"/>
      <c r="DF14" s="48"/>
      <c r="DG14" s="48">
        <v>1</v>
      </c>
      <c r="DH14" s="48"/>
      <c r="DI14" s="48"/>
      <c r="DJ14" s="48">
        <v>1</v>
      </c>
      <c r="DK14" s="48"/>
      <c r="DL14" s="48"/>
      <c r="DM14" s="48">
        <v>1</v>
      </c>
      <c r="DN14" s="48"/>
      <c r="DO14" s="48"/>
      <c r="DP14" s="48">
        <v>1</v>
      </c>
      <c r="DQ14" s="48"/>
      <c r="DR14" s="48"/>
      <c r="DS14" s="48">
        <v>1</v>
      </c>
      <c r="DT14" s="48"/>
      <c r="DU14" s="48"/>
      <c r="DV14" s="48">
        <v>1</v>
      </c>
      <c r="DW14" s="48"/>
      <c r="DX14" s="48"/>
      <c r="DY14" s="48">
        <v>1</v>
      </c>
      <c r="DZ14" s="48"/>
      <c r="EA14" s="48"/>
      <c r="EB14" s="48">
        <v>1</v>
      </c>
      <c r="EC14" s="48"/>
      <c r="ED14" s="48"/>
      <c r="EE14" s="48">
        <v>1</v>
      </c>
      <c r="EF14" s="48"/>
      <c r="EG14" s="48"/>
      <c r="EH14" s="48"/>
      <c r="EI14" s="48">
        <v>1</v>
      </c>
      <c r="EJ14" s="48"/>
      <c r="EK14" s="48">
        <v>1</v>
      </c>
      <c r="EL14" s="48"/>
      <c r="EM14" s="48"/>
      <c r="EN14" s="48">
        <v>1</v>
      </c>
      <c r="EO14" s="48"/>
      <c r="EP14" s="48"/>
      <c r="EQ14" s="48">
        <v>1</v>
      </c>
      <c r="ER14" s="48"/>
      <c r="ES14" s="48"/>
      <c r="ET14" s="48">
        <v>1</v>
      </c>
      <c r="EU14" s="48"/>
      <c r="EV14" s="48"/>
      <c r="EW14" s="48"/>
      <c r="EX14" s="48">
        <v>1</v>
      </c>
      <c r="EY14" s="48"/>
      <c r="EZ14" s="48">
        <v>1</v>
      </c>
      <c r="FA14" s="48"/>
      <c r="FB14" s="48"/>
      <c r="FC14" s="48">
        <v>1</v>
      </c>
      <c r="FD14" s="48"/>
      <c r="FE14" s="48"/>
      <c r="FF14" s="48">
        <v>1</v>
      </c>
      <c r="FG14" s="48"/>
      <c r="FH14" s="48"/>
      <c r="FI14" s="48">
        <v>1</v>
      </c>
      <c r="FJ14" s="48"/>
      <c r="FK14" s="48"/>
    </row>
    <row r="15" spans="1:167" ht="15.5" x14ac:dyDescent="0.35">
      <c r="A15" s="137">
        <v>2</v>
      </c>
      <c r="B15" s="49" t="s">
        <v>1232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/>
      <c r="V15" s="15">
        <v>1</v>
      </c>
      <c r="W15" s="15"/>
      <c r="X15" s="15">
        <v>1</v>
      </c>
      <c r="Y15" s="15"/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48">
        <v>1</v>
      </c>
      <c r="CG15" s="48"/>
      <c r="CH15" s="48"/>
      <c r="CI15" s="15">
        <v>1</v>
      </c>
      <c r="CJ15" s="15"/>
      <c r="CK15" s="15"/>
      <c r="CL15" s="15"/>
      <c r="CM15" s="15">
        <v>1</v>
      </c>
      <c r="CN15" s="15"/>
      <c r="CO15" s="15"/>
      <c r="CP15" s="15">
        <v>1</v>
      </c>
      <c r="CQ15" s="15"/>
      <c r="CR15" s="48"/>
      <c r="CS15" s="48">
        <v>1</v>
      </c>
      <c r="CT15" s="48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48">
        <v>1</v>
      </c>
      <c r="DE15" s="48"/>
      <c r="DF15" s="48"/>
      <c r="DG15" s="48">
        <v>1</v>
      </c>
      <c r="DH15" s="48"/>
      <c r="DI15" s="48"/>
      <c r="DJ15" s="48">
        <v>1</v>
      </c>
      <c r="DK15" s="48"/>
      <c r="DL15" s="48"/>
      <c r="DM15" s="48"/>
      <c r="DN15" s="48">
        <v>1</v>
      </c>
      <c r="DO15" s="48"/>
      <c r="DP15" s="48">
        <v>1</v>
      </c>
      <c r="DQ15" s="48"/>
      <c r="DR15" s="48"/>
      <c r="DS15" s="48">
        <v>1</v>
      </c>
      <c r="DT15" s="48"/>
      <c r="DU15" s="48"/>
      <c r="DV15" s="48">
        <v>1</v>
      </c>
      <c r="DW15" s="48"/>
      <c r="DX15" s="48"/>
      <c r="DY15" s="48">
        <v>1</v>
      </c>
      <c r="DZ15" s="48"/>
      <c r="EA15" s="48"/>
      <c r="EB15" s="48"/>
      <c r="EC15" s="48">
        <v>1</v>
      </c>
      <c r="ED15" s="48"/>
      <c r="EE15" s="48"/>
      <c r="EF15" s="48">
        <v>1</v>
      </c>
      <c r="EG15" s="48"/>
      <c r="EH15" s="48"/>
      <c r="EI15" s="48">
        <v>1</v>
      </c>
      <c r="EJ15" s="48"/>
      <c r="EK15" s="48">
        <v>1</v>
      </c>
      <c r="EL15" s="48"/>
      <c r="EM15" s="48"/>
      <c r="EN15" s="48">
        <v>1</v>
      </c>
      <c r="EO15" s="48"/>
      <c r="EP15" s="48"/>
      <c r="EQ15" s="48">
        <v>1</v>
      </c>
      <c r="ER15" s="48"/>
      <c r="ES15" s="48"/>
      <c r="ET15" s="48">
        <v>1</v>
      </c>
      <c r="EU15" s="48"/>
      <c r="EV15" s="48"/>
      <c r="EW15" s="48">
        <v>1</v>
      </c>
      <c r="EX15" s="48"/>
      <c r="EY15" s="48"/>
      <c r="EZ15" s="48">
        <v>1</v>
      </c>
      <c r="FA15" s="48"/>
      <c r="FB15" s="48"/>
      <c r="FC15" s="48"/>
      <c r="FD15" s="48">
        <v>1</v>
      </c>
      <c r="FE15" s="48"/>
      <c r="FF15" s="48">
        <v>1</v>
      </c>
      <c r="FG15" s="48"/>
      <c r="FH15" s="48"/>
      <c r="FI15" s="48">
        <v>1</v>
      </c>
      <c r="FJ15" s="48"/>
      <c r="FK15" s="48"/>
    </row>
    <row r="16" spans="1:167" ht="15.5" x14ac:dyDescent="0.35">
      <c r="A16" s="137">
        <v>3</v>
      </c>
      <c r="B16" s="49" t="s">
        <v>1219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/>
      <c r="AQ16" s="15">
        <v>1</v>
      </c>
      <c r="AR16" s="15"/>
      <c r="AS16" s="15"/>
      <c r="AT16" s="15">
        <v>1</v>
      </c>
      <c r="AU16" s="15"/>
      <c r="AV16" s="15">
        <v>1</v>
      </c>
      <c r="AW16" s="15"/>
      <c r="AX16" s="15"/>
      <c r="AY16" s="15">
        <v>1</v>
      </c>
      <c r="AZ16" s="15"/>
      <c r="BA16" s="15"/>
      <c r="BB16" s="15"/>
      <c r="BC16" s="15">
        <v>1</v>
      </c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48"/>
      <c r="CG16" s="48">
        <v>1</v>
      </c>
      <c r="CH16" s="48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48"/>
      <c r="CS16" s="48">
        <v>1</v>
      </c>
      <c r="CT16" s="48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48">
        <v>1</v>
      </c>
      <c r="DE16" s="48"/>
      <c r="DF16" s="48"/>
      <c r="DG16" s="48">
        <v>1</v>
      </c>
      <c r="DH16" s="48"/>
      <c r="DI16" s="48"/>
      <c r="DJ16" s="48">
        <v>1</v>
      </c>
      <c r="DK16" s="48"/>
      <c r="DL16" s="48"/>
      <c r="DM16" s="48">
        <v>1</v>
      </c>
      <c r="DN16" s="48"/>
      <c r="DO16" s="48"/>
      <c r="DP16" s="48">
        <v>1</v>
      </c>
      <c r="DQ16" s="48"/>
      <c r="DR16" s="48"/>
      <c r="DS16" s="48">
        <v>1</v>
      </c>
      <c r="DT16" s="48"/>
      <c r="DU16" s="48"/>
      <c r="DV16" s="48">
        <v>1</v>
      </c>
      <c r="DW16" s="48"/>
      <c r="DX16" s="48"/>
      <c r="DY16" s="48">
        <v>1</v>
      </c>
      <c r="DZ16" s="48"/>
      <c r="EA16" s="48"/>
      <c r="EB16" s="48">
        <v>1</v>
      </c>
      <c r="EC16" s="48"/>
      <c r="ED16" s="48"/>
      <c r="EE16" s="48">
        <v>1</v>
      </c>
      <c r="EF16" s="48"/>
      <c r="EG16" s="48"/>
      <c r="EH16" s="48"/>
      <c r="EI16" s="48">
        <v>1</v>
      </c>
      <c r="EJ16" s="48"/>
      <c r="EK16" s="48">
        <v>1</v>
      </c>
      <c r="EL16" s="48"/>
      <c r="EM16" s="48"/>
      <c r="EN16" s="48">
        <v>1</v>
      </c>
      <c r="EO16" s="48"/>
      <c r="EP16" s="48"/>
      <c r="EQ16" s="48">
        <v>1</v>
      </c>
      <c r="ER16" s="48"/>
      <c r="ES16" s="48"/>
      <c r="ET16" s="48">
        <v>1</v>
      </c>
      <c r="EU16" s="48"/>
      <c r="EV16" s="48"/>
      <c r="EW16" s="48"/>
      <c r="EX16" s="48">
        <v>1</v>
      </c>
      <c r="EY16" s="48"/>
      <c r="EZ16" s="48">
        <v>1</v>
      </c>
      <c r="FA16" s="48"/>
      <c r="FB16" s="48"/>
      <c r="FC16" s="48">
        <v>1</v>
      </c>
      <c r="FD16" s="48"/>
      <c r="FE16" s="48"/>
      <c r="FF16" s="48">
        <v>1</v>
      </c>
      <c r="FG16" s="48"/>
      <c r="FH16" s="48"/>
      <c r="FI16" s="48">
        <v>1</v>
      </c>
      <c r="FJ16" s="48"/>
      <c r="FK16" s="48"/>
    </row>
    <row r="17" spans="1:167" ht="15.5" x14ac:dyDescent="0.35">
      <c r="A17" s="137">
        <v>4</v>
      </c>
      <c r="B17" s="49" t="s">
        <v>1233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/>
      <c r="V17" s="15">
        <v>1</v>
      </c>
      <c r="W17" s="15"/>
      <c r="X17" s="15">
        <v>1</v>
      </c>
      <c r="Y17" s="15"/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>
        <v>1</v>
      </c>
      <c r="AW17" s="15"/>
      <c r="AX17" s="15"/>
      <c r="AY17" s="15">
        <v>1</v>
      </c>
      <c r="AZ17" s="15"/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48">
        <v>1</v>
      </c>
      <c r="CG17" s="48"/>
      <c r="CH17" s="48"/>
      <c r="CI17" s="15">
        <v>1</v>
      </c>
      <c r="CJ17" s="15"/>
      <c r="CK17" s="15"/>
      <c r="CL17" s="15"/>
      <c r="CM17" s="15">
        <v>1</v>
      </c>
      <c r="CN17" s="15"/>
      <c r="CO17" s="15"/>
      <c r="CP17" s="15">
        <v>1</v>
      </c>
      <c r="CQ17" s="15"/>
      <c r="CR17" s="48"/>
      <c r="CS17" s="48">
        <v>1</v>
      </c>
      <c r="CT17" s="48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48">
        <v>1</v>
      </c>
      <c r="DE17" s="48"/>
      <c r="DF17" s="48"/>
      <c r="DG17" s="48">
        <v>1</v>
      </c>
      <c r="DH17" s="48"/>
      <c r="DI17" s="48"/>
      <c r="DJ17" s="48">
        <v>1</v>
      </c>
      <c r="DK17" s="48"/>
      <c r="DL17" s="48"/>
      <c r="DM17" s="48"/>
      <c r="DN17" s="48">
        <v>1</v>
      </c>
      <c r="DO17" s="48"/>
      <c r="DP17" s="48">
        <v>1</v>
      </c>
      <c r="DQ17" s="48"/>
      <c r="DR17" s="48"/>
      <c r="DS17" s="48">
        <v>1</v>
      </c>
      <c r="DT17" s="48"/>
      <c r="DU17" s="48"/>
      <c r="DV17" s="48">
        <v>1</v>
      </c>
      <c r="DW17" s="48"/>
      <c r="DX17" s="48"/>
      <c r="DY17" s="48">
        <v>1</v>
      </c>
      <c r="DZ17" s="48"/>
      <c r="EA17" s="48"/>
      <c r="EB17" s="48"/>
      <c r="EC17" s="48">
        <v>1</v>
      </c>
      <c r="ED17" s="48"/>
      <c r="EE17" s="48"/>
      <c r="EF17" s="48">
        <v>1</v>
      </c>
      <c r="EG17" s="48"/>
      <c r="EH17" s="48"/>
      <c r="EI17" s="48">
        <v>1</v>
      </c>
      <c r="EJ17" s="48"/>
      <c r="EK17" s="48">
        <v>1</v>
      </c>
      <c r="EL17" s="48"/>
      <c r="EM17" s="48"/>
      <c r="EN17" s="48">
        <v>1</v>
      </c>
      <c r="EO17" s="48"/>
      <c r="EP17" s="48"/>
      <c r="EQ17" s="48">
        <v>1</v>
      </c>
      <c r="ER17" s="48"/>
      <c r="ES17" s="48"/>
      <c r="ET17" s="48">
        <v>1</v>
      </c>
      <c r="EU17" s="48"/>
      <c r="EV17" s="48"/>
      <c r="EW17" s="48">
        <v>1</v>
      </c>
      <c r="EX17" s="48"/>
      <c r="EY17" s="48"/>
      <c r="EZ17" s="48">
        <v>1</v>
      </c>
      <c r="FA17" s="48"/>
      <c r="FB17" s="48"/>
      <c r="FC17" s="48"/>
      <c r="FD17" s="48">
        <v>1</v>
      </c>
      <c r="FE17" s="48"/>
      <c r="FF17" s="48">
        <v>1</v>
      </c>
      <c r="FG17" s="48"/>
      <c r="FH17" s="48"/>
      <c r="FI17" s="48">
        <v>1</v>
      </c>
      <c r="FJ17" s="48"/>
      <c r="FK17" s="48"/>
    </row>
    <row r="18" spans="1:167" ht="15.5" x14ac:dyDescent="0.35">
      <c r="A18" s="138">
        <v>5</v>
      </c>
      <c r="B18" s="49" t="s">
        <v>1234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/>
      <c r="AQ18" s="15">
        <v>1</v>
      </c>
      <c r="AR18" s="15"/>
      <c r="AS18" s="15">
        <v>1</v>
      </c>
      <c r="AT18" s="15"/>
      <c r="AU18" s="15"/>
      <c r="AV18" s="15">
        <v>1</v>
      </c>
      <c r="AW18" s="15"/>
      <c r="AX18" s="15"/>
      <c r="AY18" s="15"/>
      <c r="AZ18" s="15">
        <v>1</v>
      </c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48"/>
      <c r="CG18" s="48">
        <v>1</v>
      </c>
      <c r="CH18" s="48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48"/>
      <c r="CS18" s="48">
        <v>1</v>
      </c>
      <c r="CT18" s="48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48">
        <v>1</v>
      </c>
      <c r="DE18" s="48"/>
      <c r="DF18" s="48"/>
      <c r="DG18" s="48">
        <v>1</v>
      </c>
      <c r="DH18" s="48"/>
      <c r="DI18" s="48"/>
      <c r="DJ18" s="48">
        <v>1</v>
      </c>
      <c r="DK18" s="48"/>
      <c r="DL18" s="48"/>
      <c r="DM18" s="48">
        <v>1</v>
      </c>
      <c r="DN18" s="48"/>
      <c r="DO18" s="48"/>
      <c r="DP18" s="48">
        <v>1</v>
      </c>
      <c r="DQ18" s="48"/>
      <c r="DR18" s="48"/>
      <c r="DS18" s="48">
        <v>1</v>
      </c>
      <c r="DT18" s="48"/>
      <c r="DU18" s="48"/>
      <c r="DV18" s="48"/>
      <c r="DW18" s="48">
        <v>1</v>
      </c>
      <c r="DX18" s="48"/>
      <c r="DY18" s="48">
        <v>1</v>
      </c>
      <c r="DZ18" s="48"/>
      <c r="EA18" s="48"/>
      <c r="EB18" s="48">
        <v>1</v>
      </c>
      <c r="EC18" s="48"/>
      <c r="ED18" s="48"/>
      <c r="EE18" s="48">
        <v>1</v>
      </c>
      <c r="EF18" s="48"/>
      <c r="EG18" s="48"/>
      <c r="EH18" s="48"/>
      <c r="EI18" s="48">
        <v>1</v>
      </c>
      <c r="EJ18" s="48"/>
      <c r="EK18" s="48">
        <v>1</v>
      </c>
      <c r="EL18" s="48"/>
      <c r="EM18" s="48"/>
      <c r="EN18" s="48">
        <v>1</v>
      </c>
      <c r="EO18" s="48"/>
      <c r="EP18" s="48"/>
      <c r="EQ18" s="48">
        <v>1</v>
      </c>
      <c r="ER18" s="48"/>
      <c r="ES18" s="48"/>
      <c r="ET18" s="48">
        <v>1</v>
      </c>
      <c r="EU18" s="48"/>
      <c r="EV18" s="48"/>
      <c r="EW18" s="48"/>
      <c r="EX18" s="48">
        <v>1</v>
      </c>
      <c r="EY18" s="48"/>
      <c r="EZ18" s="48">
        <v>1</v>
      </c>
      <c r="FA18" s="48"/>
      <c r="FB18" s="48"/>
      <c r="FC18" s="48"/>
      <c r="FD18" s="48">
        <v>1</v>
      </c>
      <c r="FE18" s="48"/>
      <c r="FF18" s="48"/>
      <c r="FG18" s="48">
        <v>1</v>
      </c>
      <c r="FH18" s="48"/>
      <c r="FI18" s="48">
        <v>1</v>
      </c>
      <c r="FJ18" s="48"/>
      <c r="FK18" s="48"/>
    </row>
    <row r="19" spans="1:167" ht="15.5" x14ac:dyDescent="0.35">
      <c r="A19" s="137">
        <v>6</v>
      </c>
      <c r="B19" s="49" t="s">
        <v>1235</v>
      </c>
      <c r="C19" s="15">
        <v>1</v>
      </c>
      <c r="D19" s="15"/>
      <c r="E19" s="15"/>
      <c r="F19" s="15"/>
      <c r="G19" s="15">
        <v>1</v>
      </c>
      <c r="H19" s="15"/>
      <c r="I19" s="15"/>
      <c r="J19" s="15">
        <v>1</v>
      </c>
      <c r="K19" s="15"/>
      <c r="L19" s="15">
        <v>1</v>
      </c>
      <c r="M19" s="15"/>
      <c r="N19" s="15"/>
      <c r="O19" s="15">
        <v>1</v>
      </c>
      <c r="P19" s="15"/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>
        <v>1</v>
      </c>
      <c r="AZ19" s="15"/>
      <c r="BA19" s="15"/>
      <c r="BB19" s="15"/>
      <c r="BC19" s="15">
        <v>1</v>
      </c>
      <c r="BD19" s="15"/>
      <c r="BE19" s="15"/>
      <c r="BF19" s="15">
        <v>1</v>
      </c>
      <c r="BG19" s="15"/>
      <c r="BH19" s="15">
        <v>1</v>
      </c>
      <c r="BI19" s="15"/>
      <c r="BJ19" s="15"/>
      <c r="BK19" s="15"/>
      <c r="BL19" s="15">
        <v>1</v>
      </c>
      <c r="BM19" s="15"/>
      <c r="BN19" s="15">
        <v>1</v>
      </c>
      <c r="BO19" s="15"/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48"/>
      <c r="CG19" s="48">
        <v>1</v>
      </c>
      <c r="CH19" s="48"/>
      <c r="CI19" s="15">
        <v>1</v>
      </c>
      <c r="CJ19" s="15"/>
      <c r="CK19" s="15"/>
      <c r="CL19" s="15">
        <v>1</v>
      </c>
      <c r="CM19" s="15"/>
      <c r="CN19" s="15"/>
      <c r="CO19" s="15"/>
      <c r="CP19" s="15">
        <v>1</v>
      </c>
      <c r="CQ19" s="15"/>
      <c r="CR19" s="48">
        <v>1</v>
      </c>
      <c r="CS19" s="48"/>
      <c r="CT19" s="48"/>
      <c r="CU19" s="15"/>
      <c r="CV19" s="15">
        <v>1</v>
      </c>
      <c r="CW19" s="15"/>
      <c r="CX19" s="15">
        <v>1</v>
      </c>
      <c r="CY19" s="15"/>
      <c r="CZ19" s="15"/>
      <c r="DA19" s="15">
        <v>1</v>
      </c>
      <c r="DB19" s="15"/>
      <c r="DC19" s="15"/>
      <c r="DD19" s="48">
        <v>1</v>
      </c>
      <c r="DE19" s="48"/>
      <c r="DF19" s="48"/>
      <c r="DG19" s="48">
        <v>1</v>
      </c>
      <c r="DH19" s="48"/>
      <c r="DI19" s="48"/>
      <c r="DJ19" s="48">
        <v>1</v>
      </c>
      <c r="DK19" s="48"/>
      <c r="DL19" s="48"/>
      <c r="DM19" s="48"/>
      <c r="DN19" s="48">
        <v>1</v>
      </c>
      <c r="DO19" s="48"/>
      <c r="DP19" s="48">
        <v>1</v>
      </c>
      <c r="DQ19" s="48"/>
      <c r="DR19" s="48"/>
      <c r="DS19" s="48"/>
      <c r="DT19" s="48">
        <v>1</v>
      </c>
      <c r="DU19" s="48"/>
      <c r="DV19" s="48">
        <v>1</v>
      </c>
      <c r="DW19" s="48"/>
      <c r="DX19" s="48"/>
      <c r="DY19" s="48"/>
      <c r="DZ19" s="48">
        <v>1</v>
      </c>
      <c r="EA19" s="48"/>
      <c r="EB19" s="48"/>
      <c r="EC19" s="48">
        <v>1</v>
      </c>
      <c r="ED19" s="48"/>
      <c r="EE19" s="48">
        <v>1</v>
      </c>
      <c r="EF19" s="48"/>
      <c r="EG19" s="48"/>
      <c r="EH19" s="48"/>
      <c r="EI19" s="48">
        <v>1</v>
      </c>
      <c r="EJ19" s="48"/>
      <c r="EK19" s="48">
        <v>1</v>
      </c>
      <c r="EL19" s="48"/>
      <c r="EM19" s="48"/>
      <c r="EN19" s="48">
        <v>1</v>
      </c>
      <c r="EO19" s="48"/>
      <c r="EP19" s="48"/>
      <c r="EQ19" s="48">
        <v>1</v>
      </c>
      <c r="ER19" s="48"/>
      <c r="ES19" s="48"/>
      <c r="ET19" s="48">
        <v>1</v>
      </c>
      <c r="EU19" s="48"/>
      <c r="EV19" s="48"/>
      <c r="EW19" s="48"/>
      <c r="EX19" s="48">
        <v>1</v>
      </c>
      <c r="EY19" s="48"/>
      <c r="EZ19" s="48">
        <v>1</v>
      </c>
      <c r="FA19" s="48"/>
      <c r="FB19" s="48"/>
      <c r="FC19" s="48">
        <v>1</v>
      </c>
      <c r="FD19" s="48"/>
      <c r="FE19" s="48"/>
      <c r="FF19" s="48">
        <v>1</v>
      </c>
      <c r="FG19" s="48"/>
      <c r="FH19" s="48"/>
      <c r="FI19" s="48">
        <v>1</v>
      </c>
      <c r="FJ19" s="48"/>
      <c r="FK19" s="48"/>
    </row>
    <row r="20" spans="1:167" ht="15.5" x14ac:dyDescent="0.35">
      <c r="A20" s="139">
        <v>7</v>
      </c>
      <c r="B20" s="49" t="s">
        <v>1236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/>
      <c r="V20" s="15">
        <v>1</v>
      </c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/>
      <c r="AQ20" s="15">
        <v>1</v>
      </c>
      <c r="AR20" s="15"/>
      <c r="AS20" s="15"/>
      <c r="AT20" s="15">
        <v>1</v>
      </c>
      <c r="AU20" s="15"/>
      <c r="AV20" s="15">
        <v>1</v>
      </c>
      <c r="AW20" s="15"/>
      <c r="AX20" s="15"/>
      <c r="AY20" s="15">
        <v>1</v>
      </c>
      <c r="AZ20" s="15"/>
      <c r="BA20" s="15"/>
      <c r="BB20" s="15"/>
      <c r="BC20" s="15">
        <v>1</v>
      </c>
      <c r="BD20" s="15"/>
      <c r="BE20" s="15">
        <v>1</v>
      </c>
      <c r="BF20" s="15"/>
      <c r="BG20" s="15"/>
      <c r="BH20" s="15">
        <v>1</v>
      </c>
      <c r="BI20" s="15"/>
      <c r="BJ20" s="15"/>
      <c r="BK20" s="15"/>
      <c r="BL20" s="15">
        <v>1</v>
      </c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48"/>
      <c r="CG20" s="48">
        <v>1</v>
      </c>
      <c r="CH20" s="48"/>
      <c r="CI20" s="15">
        <v>1</v>
      </c>
      <c r="CJ20" s="15"/>
      <c r="CK20" s="15"/>
      <c r="CL20" s="15"/>
      <c r="CM20" s="15">
        <v>1</v>
      </c>
      <c r="CN20" s="15"/>
      <c r="CO20" s="15">
        <v>1</v>
      </c>
      <c r="CP20" s="15"/>
      <c r="CQ20" s="15"/>
      <c r="CR20" s="48"/>
      <c r="CS20" s="48">
        <v>1</v>
      </c>
      <c r="CT20" s="48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48"/>
      <c r="DE20" s="48">
        <v>1</v>
      </c>
      <c r="DF20" s="48"/>
      <c r="DG20" s="48"/>
      <c r="DH20" s="48">
        <v>1</v>
      </c>
      <c r="DI20" s="48"/>
      <c r="DJ20" s="48"/>
      <c r="DK20" s="48">
        <v>1</v>
      </c>
      <c r="DL20" s="48"/>
      <c r="DM20" s="48">
        <v>1</v>
      </c>
      <c r="DN20" s="48"/>
      <c r="DO20" s="48"/>
      <c r="DP20" s="48"/>
      <c r="DQ20" s="48">
        <v>1</v>
      </c>
      <c r="DR20" s="48"/>
      <c r="DS20" s="48">
        <v>1</v>
      </c>
      <c r="DT20" s="48"/>
      <c r="DU20" s="48"/>
      <c r="DV20" s="48">
        <v>1</v>
      </c>
      <c r="DW20" s="48"/>
      <c r="DX20" s="48"/>
      <c r="DY20" s="48">
        <v>1</v>
      </c>
      <c r="DZ20" s="48"/>
      <c r="EA20" s="48"/>
      <c r="EB20" s="48">
        <v>1</v>
      </c>
      <c r="EC20" s="48"/>
      <c r="ED20" s="48"/>
      <c r="EE20" s="48">
        <v>1</v>
      </c>
      <c r="EF20" s="48"/>
      <c r="EG20" s="48"/>
      <c r="EH20" s="48">
        <v>1</v>
      </c>
      <c r="EI20" s="48"/>
      <c r="EJ20" s="48"/>
      <c r="EK20" s="48"/>
      <c r="EL20" s="48">
        <v>1</v>
      </c>
      <c r="EM20" s="48"/>
      <c r="EN20" s="48">
        <v>1</v>
      </c>
      <c r="EO20" s="48"/>
      <c r="EP20" s="48"/>
      <c r="EQ20" s="48"/>
      <c r="ER20" s="48">
        <v>1</v>
      </c>
      <c r="ES20" s="48"/>
      <c r="ET20" s="48"/>
      <c r="EU20" s="48">
        <v>1</v>
      </c>
      <c r="EV20" s="48"/>
      <c r="EW20" s="48">
        <v>1</v>
      </c>
      <c r="EX20" s="48"/>
      <c r="EY20" s="48"/>
      <c r="EZ20" s="48">
        <v>1</v>
      </c>
      <c r="FA20" s="48"/>
      <c r="FB20" s="48"/>
      <c r="FC20" s="48"/>
      <c r="FD20" s="48">
        <v>1</v>
      </c>
      <c r="FE20" s="48"/>
      <c r="FF20" s="48"/>
      <c r="FG20" s="48">
        <v>1</v>
      </c>
      <c r="FH20" s="48"/>
      <c r="FI20" s="48"/>
      <c r="FJ20" s="48">
        <v>1</v>
      </c>
      <c r="FK20" s="48"/>
    </row>
    <row r="21" spans="1:167" ht="15.5" x14ac:dyDescent="0.35">
      <c r="A21" s="139">
        <v>8</v>
      </c>
      <c r="B21" s="49" t="s">
        <v>1237</v>
      </c>
      <c r="C21" s="15">
        <v>1</v>
      </c>
      <c r="D21" s="15"/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>
        <v>1</v>
      </c>
      <c r="P21" s="15"/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>
        <v>1</v>
      </c>
      <c r="AB21" s="15"/>
      <c r="AC21" s="15"/>
      <c r="AD21" s="15">
        <v>1</v>
      </c>
      <c r="AE21" s="15"/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>
        <v>1</v>
      </c>
      <c r="BR21" s="15"/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>
        <v>1</v>
      </c>
      <c r="CD21" s="15"/>
      <c r="CE21" s="15"/>
      <c r="CF21" s="48"/>
      <c r="CG21" s="48">
        <v>1</v>
      </c>
      <c r="CH21" s="48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48"/>
      <c r="CS21" s="48">
        <v>1</v>
      </c>
      <c r="CT21" s="48"/>
      <c r="CU21" s="15">
        <v>1</v>
      </c>
      <c r="CV21" s="15"/>
      <c r="CW21" s="15"/>
      <c r="CX21" s="15">
        <v>1</v>
      </c>
      <c r="CY21" s="15"/>
      <c r="CZ21" s="15"/>
      <c r="DA21" s="15"/>
      <c r="DB21" s="15">
        <v>1</v>
      </c>
      <c r="DC21" s="15"/>
      <c r="DD21" s="48">
        <v>1</v>
      </c>
      <c r="DE21" s="48"/>
      <c r="DF21" s="48"/>
      <c r="DG21" s="48">
        <v>1</v>
      </c>
      <c r="DH21" s="48"/>
      <c r="DI21" s="48"/>
      <c r="DJ21" s="48">
        <v>1</v>
      </c>
      <c r="DK21" s="48"/>
      <c r="DL21" s="48"/>
      <c r="DM21" s="48"/>
      <c r="DN21" s="48">
        <v>1</v>
      </c>
      <c r="DO21" s="48"/>
      <c r="DP21" s="48">
        <v>1</v>
      </c>
      <c r="DQ21" s="48"/>
      <c r="DR21" s="48"/>
      <c r="DS21" s="48">
        <v>1</v>
      </c>
      <c r="DT21" s="48"/>
      <c r="DU21" s="48"/>
      <c r="DV21" s="48">
        <v>1</v>
      </c>
      <c r="DW21" s="48"/>
      <c r="DX21" s="48"/>
      <c r="DY21" s="48">
        <v>1</v>
      </c>
      <c r="DZ21" s="48"/>
      <c r="EA21" s="48"/>
      <c r="EB21" s="48"/>
      <c r="EC21" s="48">
        <v>1</v>
      </c>
      <c r="ED21" s="48"/>
      <c r="EE21" s="48"/>
      <c r="EF21" s="48">
        <v>1</v>
      </c>
      <c r="EG21" s="48"/>
      <c r="EH21" s="48"/>
      <c r="EI21" s="48">
        <v>1</v>
      </c>
      <c r="EJ21" s="48"/>
      <c r="EK21" s="48">
        <v>1</v>
      </c>
      <c r="EL21" s="48"/>
      <c r="EM21" s="48"/>
      <c r="EN21" s="48">
        <v>1</v>
      </c>
      <c r="EO21" s="48"/>
      <c r="EP21" s="48"/>
      <c r="EQ21" s="48">
        <v>1</v>
      </c>
      <c r="ER21" s="48"/>
      <c r="ES21" s="48"/>
      <c r="ET21" s="48">
        <v>1</v>
      </c>
      <c r="EU21" s="48"/>
      <c r="EV21" s="48"/>
      <c r="EW21" s="48">
        <v>1</v>
      </c>
      <c r="EX21" s="48"/>
      <c r="EY21" s="48"/>
      <c r="EZ21" s="48"/>
      <c r="FA21" s="48">
        <v>1</v>
      </c>
      <c r="FB21" s="48"/>
      <c r="FC21" s="48">
        <v>1</v>
      </c>
      <c r="FD21" s="48"/>
      <c r="FE21" s="48"/>
      <c r="FF21" s="48">
        <v>1</v>
      </c>
      <c r="FG21" s="48"/>
      <c r="FH21" s="48"/>
      <c r="FI21" s="48">
        <v>1</v>
      </c>
      <c r="FJ21" s="48"/>
      <c r="FK21" s="48"/>
    </row>
    <row r="22" spans="1:167" x14ac:dyDescent="0.35">
      <c r="A22" s="140">
        <v>9</v>
      </c>
      <c r="B22" s="49" t="s">
        <v>1238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/>
      <c r="AB22" s="15">
        <v>1</v>
      </c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>
        <v>1</v>
      </c>
      <c r="AU22" s="15"/>
      <c r="AV22" s="15">
        <v>1</v>
      </c>
      <c r="AW22" s="15"/>
      <c r="AX22" s="15"/>
      <c r="AY22" s="15"/>
      <c r="AZ22" s="15">
        <v>1</v>
      </c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/>
      <c r="BR22" s="15">
        <v>1</v>
      </c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48"/>
      <c r="CG22" s="48">
        <v>1</v>
      </c>
      <c r="CH22" s="48"/>
      <c r="CI22" s="15">
        <v>1</v>
      </c>
      <c r="CJ22" s="15"/>
      <c r="CK22" s="15"/>
      <c r="CL22" s="15">
        <v>1</v>
      </c>
      <c r="CM22" s="15"/>
      <c r="CN22" s="15"/>
      <c r="CO22" s="15"/>
      <c r="CP22" s="15">
        <v>1</v>
      </c>
      <c r="CQ22" s="15"/>
      <c r="CR22" s="48"/>
      <c r="CS22" s="48">
        <v>1</v>
      </c>
      <c r="CT22" s="48"/>
      <c r="CU22" s="15"/>
      <c r="CV22" s="15">
        <v>1</v>
      </c>
      <c r="CW22" s="15"/>
      <c r="CX22" s="15"/>
      <c r="CY22" s="15">
        <v>1</v>
      </c>
      <c r="CZ22" s="15"/>
      <c r="DA22" s="15">
        <v>1</v>
      </c>
      <c r="DB22" s="15"/>
      <c r="DC22" s="15"/>
      <c r="DD22" s="48">
        <v>1</v>
      </c>
      <c r="DE22" s="48"/>
      <c r="DF22" s="48"/>
      <c r="DG22" s="48"/>
      <c r="DH22" s="48">
        <v>1</v>
      </c>
      <c r="DI22" s="48"/>
      <c r="DJ22" s="48">
        <v>1</v>
      </c>
      <c r="DK22" s="48"/>
      <c r="DL22" s="48"/>
      <c r="DM22" s="48">
        <v>1</v>
      </c>
      <c r="DN22" s="48"/>
      <c r="DO22" s="48"/>
      <c r="DP22" s="48">
        <v>1</v>
      </c>
      <c r="DQ22" s="48"/>
      <c r="DR22" s="48"/>
      <c r="DS22" s="48">
        <v>1</v>
      </c>
      <c r="DT22" s="48"/>
      <c r="DU22" s="48"/>
      <c r="DV22" s="48"/>
      <c r="DW22" s="48">
        <v>1</v>
      </c>
      <c r="DX22" s="48"/>
      <c r="DY22" s="48">
        <v>1</v>
      </c>
      <c r="DZ22" s="48"/>
      <c r="EA22" s="48"/>
      <c r="EB22" s="48">
        <v>1</v>
      </c>
      <c r="EC22" s="48"/>
      <c r="ED22" s="48"/>
      <c r="EE22" s="48">
        <v>1</v>
      </c>
      <c r="EF22" s="48"/>
      <c r="EG22" s="48"/>
      <c r="EH22" s="48"/>
      <c r="EI22" s="48">
        <v>1</v>
      </c>
      <c r="EJ22" s="48"/>
      <c r="EK22" s="48">
        <v>1</v>
      </c>
      <c r="EL22" s="48"/>
      <c r="EM22" s="48"/>
      <c r="EN22" s="48"/>
      <c r="EO22" s="48">
        <v>1</v>
      </c>
      <c r="EP22" s="48"/>
      <c r="EQ22" s="48">
        <v>1</v>
      </c>
      <c r="ER22" s="48"/>
      <c r="ES22" s="48"/>
      <c r="ET22" s="48">
        <v>1</v>
      </c>
      <c r="EU22" s="48"/>
      <c r="EV22" s="48"/>
      <c r="EW22" s="48">
        <v>1</v>
      </c>
      <c r="EX22" s="48"/>
      <c r="EY22" s="48"/>
      <c r="EZ22" s="48">
        <v>1</v>
      </c>
      <c r="FA22" s="48"/>
      <c r="FB22" s="48"/>
      <c r="FC22" s="48">
        <v>1</v>
      </c>
      <c r="FD22" s="48"/>
      <c r="FE22" s="48"/>
      <c r="FF22" s="48">
        <v>1</v>
      </c>
      <c r="FG22" s="48"/>
      <c r="FH22" s="48"/>
      <c r="FI22" s="48">
        <v>1</v>
      </c>
      <c r="FJ22" s="48"/>
      <c r="FK22" s="48"/>
    </row>
    <row r="23" spans="1:167" x14ac:dyDescent="0.35">
      <c r="A23" s="140">
        <v>10</v>
      </c>
      <c r="B23" s="49" t="s">
        <v>1239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/>
      <c r="S23" s="15">
        <v>1</v>
      </c>
      <c r="T23" s="15"/>
      <c r="U23" s="15">
        <v>1</v>
      </c>
      <c r="V23" s="15"/>
      <c r="W23" s="15"/>
      <c r="X23" s="15"/>
      <c r="Y23" s="15">
        <v>1</v>
      </c>
      <c r="Z23" s="15"/>
      <c r="AA23" s="15">
        <v>1</v>
      </c>
      <c r="AB23" s="15"/>
      <c r="AC23" s="15"/>
      <c r="AD23" s="15"/>
      <c r="AE23" s="15">
        <v>1</v>
      </c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/>
      <c r="BL23" s="15">
        <v>1</v>
      </c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48"/>
      <c r="CG23" s="48">
        <v>1</v>
      </c>
      <c r="CH23" s="48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48"/>
      <c r="CS23" s="48">
        <v>1</v>
      </c>
      <c r="CT23" s="48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48">
        <v>1</v>
      </c>
      <c r="DE23" s="48"/>
      <c r="DF23" s="48"/>
      <c r="DG23" s="48">
        <v>1</v>
      </c>
      <c r="DH23" s="48"/>
      <c r="DI23" s="48"/>
      <c r="DJ23" s="48"/>
      <c r="DK23" s="48">
        <v>1</v>
      </c>
      <c r="DL23" s="48"/>
      <c r="DM23" s="48">
        <v>1</v>
      </c>
      <c r="DN23" s="48"/>
      <c r="DO23" s="48"/>
      <c r="DP23" s="48">
        <v>1</v>
      </c>
      <c r="DQ23" s="48"/>
      <c r="DR23" s="48"/>
      <c r="DS23" s="48">
        <v>1</v>
      </c>
      <c r="DT23" s="48"/>
      <c r="DU23" s="48"/>
      <c r="DV23" s="48">
        <v>1</v>
      </c>
      <c r="DW23" s="48"/>
      <c r="DX23" s="48"/>
      <c r="DY23" s="48">
        <v>1</v>
      </c>
      <c r="DZ23" s="48"/>
      <c r="EA23" s="48"/>
      <c r="EB23" s="48">
        <v>1</v>
      </c>
      <c r="EC23" s="48"/>
      <c r="ED23" s="48"/>
      <c r="EE23" s="48">
        <v>1</v>
      </c>
      <c r="EF23" s="48"/>
      <c r="EG23" s="48"/>
      <c r="EH23" s="48"/>
      <c r="EI23" s="48">
        <v>1</v>
      </c>
      <c r="EJ23" s="48"/>
      <c r="EK23" s="48"/>
      <c r="EL23" s="48">
        <v>1</v>
      </c>
      <c r="EM23" s="48"/>
      <c r="EN23" s="48">
        <v>1</v>
      </c>
      <c r="EO23" s="48"/>
      <c r="EP23" s="48"/>
      <c r="EQ23" s="48">
        <v>1</v>
      </c>
      <c r="ER23" s="48"/>
      <c r="ES23" s="48"/>
      <c r="ET23" s="48">
        <v>1</v>
      </c>
      <c r="EU23" s="48"/>
      <c r="EV23" s="48"/>
      <c r="EW23" s="48">
        <v>1</v>
      </c>
      <c r="EX23" s="48"/>
      <c r="EY23" s="48"/>
      <c r="EZ23" s="48">
        <v>1</v>
      </c>
      <c r="FA23" s="48"/>
      <c r="FB23" s="48"/>
      <c r="FC23" s="48">
        <v>1</v>
      </c>
      <c r="FD23" s="48"/>
      <c r="FE23" s="48"/>
      <c r="FF23" s="48">
        <v>1</v>
      </c>
      <c r="FG23" s="48"/>
      <c r="FH23" s="48"/>
      <c r="FI23" s="48">
        <v>1</v>
      </c>
      <c r="FJ23" s="48"/>
      <c r="FK23" s="48"/>
    </row>
    <row r="24" spans="1:167" x14ac:dyDescent="0.35">
      <c r="A24" s="140">
        <v>11</v>
      </c>
      <c r="B24" s="49" t="s">
        <v>1240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/>
      <c r="AK24" s="15">
        <v>1</v>
      </c>
      <c r="AL24" s="15"/>
      <c r="AM24" s="15"/>
      <c r="AN24" s="15">
        <v>1</v>
      </c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/>
      <c r="BU24" s="15">
        <v>1</v>
      </c>
      <c r="BV24" s="15"/>
      <c r="BW24" s="15"/>
      <c r="BX24" s="15">
        <v>1</v>
      </c>
      <c r="BY24" s="15"/>
      <c r="BZ24" s="15">
        <v>1</v>
      </c>
      <c r="CA24" s="15"/>
      <c r="CB24" s="15"/>
      <c r="CC24" s="15">
        <v>1</v>
      </c>
      <c r="CD24" s="15"/>
      <c r="CE24" s="15"/>
      <c r="CF24" s="48">
        <v>1</v>
      </c>
      <c r="CG24" s="48"/>
      <c r="CH24" s="48"/>
      <c r="CI24" s="15"/>
      <c r="CJ24" s="15">
        <v>1</v>
      </c>
      <c r="CK24" s="15"/>
      <c r="CL24" s="15"/>
      <c r="CM24" s="15">
        <v>1</v>
      </c>
      <c r="CN24" s="15"/>
      <c r="CO24" s="15">
        <v>1</v>
      </c>
      <c r="CP24" s="15"/>
      <c r="CQ24" s="15"/>
      <c r="CR24" s="48"/>
      <c r="CS24" s="48">
        <v>1</v>
      </c>
      <c r="CT24" s="48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48">
        <v>1</v>
      </c>
      <c r="DE24" s="48"/>
      <c r="DF24" s="48"/>
      <c r="DG24" s="48"/>
      <c r="DH24" s="48">
        <v>1</v>
      </c>
      <c r="DI24" s="48"/>
      <c r="DJ24" s="48">
        <v>1</v>
      </c>
      <c r="DK24" s="48"/>
      <c r="DL24" s="48"/>
      <c r="DM24" s="48">
        <v>1</v>
      </c>
      <c r="DN24" s="48"/>
      <c r="DO24" s="48"/>
      <c r="DP24" s="48"/>
      <c r="DQ24" s="48">
        <v>1</v>
      </c>
      <c r="DR24" s="48"/>
      <c r="DS24" s="48">
        <v>1</v>
      </c>
      <c r="DT24" s="48"/>
      <c r="DU24" s="48"/>
      <c r="DV24" s="48">
        <v>1</v>
      </c>
      <c r="DW24" s="48"/>
      <c r="DX24" s="48"/>
      <c r="DY24" s="48"/>
      <c r="DZ24" s="48">
        <v>1</v>
      </c>
      <c r="EA24" s="48"/>
      <c r="EB24" s="48">
        <v>1</v>
      </c>
      <c r="EC24" s="48"/>
      <c r="ED24" s="48"/>
      <c r="EE24" s="48"/>
      <c r="EF24" s="48">
        <v>1</v>
      </c>
      <c r="EG24" s="48"/>
      <c r="EH24" s="48">
        <v>1</v>
      </c>
      <c r="EI24" s="48"/>
      <c r="EJ24" s="48"/>
      <c r="EK24" s="48">
        <v>1</v>
      </c>
      <c r="EL24" s="48"/>
      <c r="EM24" s="48"/>
      <c r="EN24" s="48">
        <v>1</v>
      </c>
      <c r="EO24" s="48"/>
      <c r="EP24" s="48"/>
      <c r="EQ24" s="48"/>
      <c r="ER24" s="48">
        <v>1</v>
      </c>
      <c r="ES24" s="48"/>
      <c r="ET24" s="48">
        <v>1</v>
      </c>
      <c r="EU24" s="48"/>
      <c r="EV24" s="48"/>
      <c r="EW24" s="48"/>
      <c r="EX24" s="48">
        <v>1</v>
      </c>
      <c r="EY24" s="48"/>
      <c r="EZ24" s="48">
        <v>1</v>
      </c>
      <c r="FA24" s="48"/>
      <c r="FB24" s="48"/>
      <c r="FC24" s="48">
        <v>1</v>
      </c>
      <c r="FD24" s="48"/>
      <c r="FE24" s="48"/>
      <c r="FF24" s="48">
        <v>1</v>
      </c>
      <c r="FG24" s="48"/>
      <c r="FH24" s="48"/>
      <c r="FI24" s="48">
        <v>1</v>
      </c>
      <c r="FJ24" s="48"/>
      <c r="FK24" s="48"/>
    </row>
    <row r="25" spans="1:167" x14ac:dyDescent="0.35">
      <c r="A25" s="140">
        <v>12</v>
      </c>
      <c r="B25" s="49" t="s">
        <v>1241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/>
      <c r="AQ25" s="15">
        <v>1</v>
      </c>
      <c r="AR25" s="15"/>
      <c r="AS25" s="15"/>
      <c r="AT25" s="15">
        <v>1</v>
      </c>
      <c r="AU25" s="15"/>
      <c r="AV25" s="15">
        <v>1</v>
      </c>
      <c r="AW25" s="15"/>
      <c r="AX25" s="15"/>
      <c r="AY25" s="15">
        <v>1</v>
      </c>
      <c r="AZ25" s="15"/>
      <c r="BA25" s="15"/>
      <c r="BB25" s="15"/>
      <c r="BC25" s="15">
        <v>1</v>
      </c>
      <c r="BD25" s="15"/>
      <c r="BE25" s="15">
        <v>1</v>
      </c>
      <c r="BF25" s="15"/>
      <c r="BG25" s="15"/>
      <c r="BH25" s="15"/>
      <c r="BI25" s="15">
        <v>1</v>
      </c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48"/>
      <c r="CG25" s="48">
        <v>1</v>
      </c>
      <c r="CH25" s="48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48"/>
      <c r="CS25" s="48">
        <v>1</v>
      </c>
      <c r="CT25" s="48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48">
        <v>1</v>
      </c>
      <c r="DE25" s="48"/>
      <c r="DF25" s="48"/>
      <c r="DG25" s="48">
        <v>1</v>
      </c>
      <c r="DH25" s="48"/>
      <c r="DI25" s="48"/>
      <c r="DJ25" s="48">
        <v>1</v>
      </c>
      <c r="DK25" s="48"/>
      <c r="DL25" s="48"/>
      <c r="DM25" s="48">
        <v>1</v>
      </c>
      <c r="DN25" s="48"/>
      <c r="DO25" s="48"/>
      <c r="DP25" s="48">
        <v>1</v>
      </c>
      <c r="DQ25" s="48"/>
      <c r="DR25" s="48"/>
      <c r="DS25" s="48"/>
      <c r="DT25" s="48">
        <v>1</v>
      </c>
      <c r="DU25" s="48"/>
      <c r="DV25" s="48">
        <v>1</v>
      </c>
      <c r="DW25" s="48"/>
      <c r="DX25" s="48"/>
      <c r="DY25" s="48">
        <v>1</v>
      </c>
      <c r="DZ25" s="48"/>
      <c r="EA25" s="48"/>
      <c r="EB25" s="48">
        <v>1</v>
      </c>
      <c r="EC25" s="48"/>
      <c r="ED25" s="48"/>
      <c r="EE25" s="48">
        <v>1</v>
      </c>
      <c r="EF25" s="48"/>
      <c r="EG25" s="48"/>
      <c r="EH25" s="48"/>
      <c r="EI25" s="48">
        <v>1</v>
      </c>
      <c r="EJ25" s="48"/>
      <c r="EK25" s="48"/>
      <c r="EL25" s="48">
        <v>1</v>
      </c>
      <c r="EM25" s="48"/>
      <c r="EN25" s="48">
        <v>1</v>
      </c>
      <c r="EO25" s="48"/>
      <c r="EP25" s="48"/>
      <c r="EQ25" s="48">
        <v>1</v>
      </c>
      <c r="ER25" s="48"/>
      <c r="ES25" s="48"/>
      <c r="ET25" s="48"/>
      <c r="EU25" s="48">
        <v>1</v>
      </c>
      <c r="EV25" s="48"/>
      <c r="EW25" s="48"/>
      <c r="EX25" s="48">
        <v>1</v>
      </c>
      <c r="EY25" s="48"/>
      <c r="EZ25" s="48">
        <v>1</v>
      </c>
      <c r="FA25" s="48"/>
      <c r="FB25" s="48"/>
      <c r="FC25" s="48">
        <v>1</v>
      </c>
      <c r="FD25" s="48"/>
      <c r="FE25" s="48"/>
      <c r="FF25" s="48">
        <v>1</v>
      </c>
      <c r="FG25" s="48"/>
      <c r="FH25" s="48"/>
      <c r="FI25" s="48">
        <v>1</v>
      </c>
      <c r="FJ25" s="48"/>
      <c r="FK25" s="48"/>
    </row>
    <row r="26" spans="1:167" ht="25" customHeight="1" x14ac:dyDescent="0.35">
      <c r="A26" s="140">
        <v>13</v>
      </c>
      <c r="B26" s="50" t="s">
        <v>1242</v>
      </c>
      <c r="C26" s="9">
        <v>1</v>
      </c>
      <c r="D26" s="9"/>
      <c r="E26" s="9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/>
      <c r="S26" s="1">
        <v>1</v>
      </c>
      <c r="T26" s="1"/>
      <c r="U26" s="4"/>
      <c r="V26" s="4">
        <v>1</v>
      </c>
      <c r="W26" s="1"/>
      <c r="X26" s="1"/>
      <c r="Y26" s="1">
        <v>1</v>
      </c>
      <c r="Z26" s="1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</row>
    <row r="27" spans="1:167" ht="22" customHeight="1" x14ac:dyDescent="0.35">
      <c r="A27" s="140">
        <v>14</v>
      </c>
      <c r="B27" s="50" t="s">
        <v>1243</v>
      </c>
      <c r="C27" s="9">
        <v>1</v>
      </c>
      <c r="D27" s="9"/>
      <c r="E27" s="9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4"/>
      <c r="V27" s="4">
        <v>1</v>
      </c>
      <c r="W27" s="1"/>
      <c r="X27" s="1">
        <v>1</v>
      </c>
      <c r="Y27" s="1"/>
      <c r="Z27" s="1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15.5" x14ac:dyDescent="0.35">
      <c r="A28" s="141">
        <v>15</v>
      </c>
      <c r="B28" s="50" t="s">
        <v>1247</v>
      </c>
      <c r="C28" s="9">
        <v>1</v>
      </c>
      <c r="D28" s="9"/>
      <c r="E28" s="9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4"/>
      <c r="V28" s="4">
        <v>1</v>
      </c>
      <c r="W28" s="1"/>
      <c r="X28" s="1"/>
      <c r="Y28" s="1">
        <v>1</v>
      </c>
      <c r="Z28" s="1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</row>
    <row r="29" spans="1:167" ht="15.5" x14ac:dyDescent="0.35">
      <c r="A29" s="140">
        <v>16</v>
      </c>
      <c r="B29" s="50" t="s">
        <v>1246</v>
      </c>
      <c r="C29" s="9">
        <v>1</v>
      </c>
      <c r="D29" s="9"/>
      <c r="E29" s="9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4"/>
      <c r="V29" s="4">
        <v>1</v>
      </c>
      <c r="W29" s="1"/>
      <c r="X29" s="1">
        <v>1</v>
      </c>
      <c r="Y29" s="1"/>
      <c r="Z29" s="1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31" x14ac:dyDescent="0.35">
      <c r="A30" s="140">
        <v>17</v>
      </c>
      <c r="B30" s="50" t="s">
        <v>1245</v>
      </c>
      <c r="C30" s="9">
        <v>1</v>
      </c>
      <c r="D30" s="9"/>
      <c r="E30" s="9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>
        <v>1</v>
      </c>
      <c r="P30" s="1"/>
      <c r="Q30" s="1"/>
      <c r="R30" s="1">
        <v>1</v>
      </c>
      <c r="S30" s="1"/>
      <c r="T30" s="1"/>
      <c r="U30" s="4"/>
      <c r="V30" s="4">
        <v>1</v>
      </c>
      <c r="W30" s="1"/>
      <c r="X30" s="1"/>
      <c r="Y30" s="1">
        <v>1</v>
      </c>
      <c r="Z30" s="1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5.5" x14ac:dyDescent="0.35">
      <c r="A31" s="38">
        <v>18</v>
      </c>
      <c r="B31" s="50" t="s">
        <v>1244</v>
      </c>
      <c r="C31" s="9">
        <v>1</v>
      </c>
      <c r="D31" s="9"/>
      <c r="E31" s="9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4">
        <v>1</v>
      </c>
      <c r="V31" s="4"/>
      <c r="W31" s="1"/>
      <c r="X31" s="1">
        <v>1</v>
      </c>
      <c r="Y31" s="1"/>
      <c r="Z31" s="1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x14ac:dyDescent="0.35">
      <c r="A32" s="82" t="s">
        <v>184</v>
      </c>
      <c r="B32" s="83"/>
      <c r="C32" s="39">
        <v>18</v>
      </c>
      <c r="D32" s="3">
        <v>0</v>
      </c>
      <c r="E32" s="3">
        <v>0</v>
      </c>
      <c r="F32" s="3">
        <v>14</v>
      </c>
      <c r="G32" s="3">
        <v>4</v>
      </c>
      <c r="H32" s="3">
        <v>0</v>
      </c>
      <c r="I32" s="3">
        <v>14</v>
      </c>
      <c r="J32" s="3">
        <v>4</v>
      </c>
      <c r="K32" s="3">
        <v>0</v>
      </c>
      <c r="L32" s="3">
        <v>16</v>
      </c>
      <c r="M32" s="3">
        <v>2</v>
      </c>
      <c r="N32" s="3">
        <v>0</v>
      </c>
      <c r="O32" s="3">
        <v>18</v>
      </c>
      <c r="P32" s="3">
        <v>0</v>
      </c>
      <c r="Q32" s="3">
        <v>0</v>
      </c>
      <c r="R32" s="3">
        <v>15</v>
      </c>
      <c r="S32" s="3">
        <v>3</v>
      </c>
      <c r="T32" s="3">
        <v>0</v>
      </c>
      <c r="U32" s="3">
        <v>8</v>
      </c>
      <c r="V32" s="3">
        <v>10</v>
      </c>
      <c r="W32" s="3">
        <v>0</v>
      </c>
      <c r="X32" s="3">
        <v>12</v>
      </c>
      <c r="Y32" s="3">
        <v>6</v>
      </c>
      <c r="Z32" s="3">
        <v>0</v>
      </c>
      <c r="AA32" s="3">
        <v>12</v>
      </c>
      <c r="AB32" s="3">
        <v>6</v>
      </c>
      <c r="AC32" s="3">
        <v>0</v>
      </c>
      <c r="AD32" s="3">
        <v>12</v>
      </c>
      <c r="AE32" s="3">
        <v>6</v>
      </c>
      <c r="AF32" s="3">
        <v>0</v>
      </c>
      <c r="AG32" s="3">
        <v>11</v>
      </c>
      <c r="AH32" s="3">
        <v>7</v>
      </c>
      <c r="AI32" s="3">
        <v>0</v>
      </c>
      <c r="AJ32" s="3">
        <v>10</v>
      </c>
      <c r="AK32" s="3">
        <v>8</v>
      </c>
      <c r="AL32" s="3">
        <v>0</v>
      </c>
      <c r="AM32" s="3">
        <v>11</v>
      </c>
      <c r="AN32" s="3">
        <v>7</v>
      </c>
      <c r="AO32" s="3">
        <v>0</v>
      </c>
      <c r="AP32" s="3">
        <v>4</v>
      </c>
      <c r="AQ32" s="3">
        <v>14</v>
      </c>
      <c r="AR32" s="3">
        <v>0</v>
      </c>
      <c r="AS32" s="3">
        <v>7</v>
      </c>
      <c r="AT32" s="3">
        <v>11</v>
      </c>
      <c r="AU32" s="3">
        <v>0</v>
      </c>
      <c r="AV32" s="3">
        <v>16</v>
      </c>
      <c r="AW32" s="3">
        <v>2</v>
      </c>
      <c r="AX32" s="3">
        <v>0</v>
      </c>
      <c r="AY32" s="3">
        <v>14</v>
      </c>
      <c r="AZ32" s="3">
        <v>4</v>
      </c>
      <c r="BA32" s="3">
        <v>0</v>
      </c>
      <c r="BB32" s="3">
        <v>6</v>
      </c>
      <c r="BC32" s="3">
        <v>12</v>
      </c>
      <c r="BD32" s="3">
        <v>0</v>
      </c>
      <c r="BE32" s="3">
        <v>11</v>
      </c>
      <c r="BF32" s="3">
        <v>7</v>
      </c>
      <c r="BG32" s="3">
        <v>0</v>
      </c>
      <c r="BH32" s="3">
        <v>13</v>
      </c>
      <c r="BI32" s="3">
        <v>5</v>
      </c>
      <c r="BJ32" s="3">
        <v>0</v>
      </c>
      <c r="BK32" s="3">
        <v>10</v>
      </c>
      <c r="BL32" s="3">
        <v>8</v>
      </c>
      <c r="BM32" s="3">
        <v>0</v>
      </c>
      <c r="BN32" s="3">
        <v>14</v>
      </c>
      <c r="BO32" s="3">
        <v>4</v>
      </c>
      <c r="BP32" s="3">
        <v>0</v>
      </c>
      <c r="BQ32" s="3">
        <v>14</v>
      </c>
      <c r="BR32" s="3">
        <v>4</v>
      </c>
      <c r="BS32" s="3">
        <v>0</v>
      </c>
      <c r="BT32" s="3">
        <v>10</v>
      </c>
      <c r="BU32" s="3">
        <v>8</v>
      </c>
      <c r="BV32" s="3">
        <v>0</v>
      </c>
      <c r="BW32" s="3">
        <v>10</v>
      </c>
      <c r="BX32" s="3">
        <v>8</v>
      </c>
      <c r="BY32" s="3">
        <v>0</v>
      </c>
      <c r="BZ32" s="3">
        <v>11</v>
      </c>
      <c r="CA32" s="3">
        <v>7</v>
      </c>
      <c r="CB32" s="3">
        <v>0</v>
      </c>
      <c r="CC32" s="3">
        <v>13</v>
      </c>
      <c r="CD32" s="3">
        <v>5</v>
      </c>
      <c r="CE32" s="3">
        <v>0</v>
      </c>
      <c r="CF32" s="3">
        <v>4</v>
      </c>
      <c r="CG32" s="3">
        <v>14</v>
      </c>
      <c r="CH32" s="3">
        <v>0</v>
      </c>
      <c r="CI32" s="3">
        <v>14</v>
      </c>
      <c r="CJ32" s="3">
        <v>4</v>
      </c>
      <c r="CK32" s="3">
        <v>0</v>
      </c>
      <c r="CL32" s="3">
        <v>13</v>
      </c>
      <c r="CM32" s="3">
        <v>5</v>
      </c>
      <c r="CN32" s="3">
        <v>0</v>
      </c>
      <c r="CO32" s="3">
        <v>12</v>
      </c>
      <c r="CP32" s="3">
        <v>6</v>
      </c>
      <c r="CQ32" s="3">
        <v>0</v>
      </c>
      <c r="CR32" s="3">
        <v>2</v>
      </c>
      <c r="CS32" s="3">
        <v>16</v>
      </c>
      <c r="CT32" s="3">
        <v>0</v>
      </c>
      <c r="CU32" s="3">
        <v>12</v>
      </c>
      <c r="CV32" s="3">
        <v>6</v>
      </c>
      <c r="CW32" s="3">
        <v>0</v>
      </c>
      <c r="CX32" s="3">
        <v>12</v>
      </c>
      <c r="CY32" s="3">
        <v>6</v>
      </c>
      <c r="CZ32" s="3">
        <v>0</v>
      </c>
      <c r="DA32" s="3">
        <v>13</v>
      </c>
      <c r="DB32" s="3">
        <v>5</v>
      </c>
      <c r="DC32" s="3">
        <v>0</v>
      </c>
      <c r="DD32" s="3">
        <v>15</v>
      </c>
      <c r="DE32" s="3">
        <v>3</v>
      </c>
      <c r="DF32" s="3">
        <v>0</v>
      </c>
      <c r="DG32" s="3">
        <v>14</v>
      </c>
      <c r="DH32" s="3">
        <v>4</v>
      </c>
      <c r="DI32" s="3">
        <v>0</v>
      </c>
      <c r="DJ32" s="3">
        <v>14</v>
      </c>
      <c r="DK32" s="3">
        <v>4</v>
      </c>
      <c r="DL32" s="3">
        <v>0</v>
      </c>
      <c r="DM32" s="3">
        <v>11</v>
      </c>
      <c r="DN32" s="3">
        <v>7</v>
      </c>
      <c r="DO32" s="3">
        <v>0</v>
      </c>
      <c r="DP32" s="3">
        <v>15</v>
      </c>
      <c r="DQ32" s="3">
        <v>3</v>
      </c>
      <c r="DR32" s="3">
        <v>0</v>
      </c>
      <c r="DS32" s="3">
        <v>15</v>
      </c>
      <c r="DT32" s="3">
        <v>3</v>
      </c>
      <c r="DU32" s="3">
        <v>0</v>
      </c>
      <c r="DV32" s="3">
        <v>14</v>
      </c>
      <c r="DW32" s="3">
        <v>4</v>
      </c>
      <c r="DX32" s="3">
        <v>0</v>
      </c>
      <c r="DY32" s="3">
        <v>15</v>
      </c>
      <c r="DZ32" s="3">
        <v>3</v>
      </c>
      <c r="EA32" s="3">
        <v>0</v>
      </c>
      <c r="EB32" s="3">
        <v>11</v>
      </c>
      <c r="EC32" s="3">
        <v>7</v>
      </c>
      <c r="ED32" s="3">
        <v>0</v>
      </c>
      <c r="EE32" s="3">
        <v>12</v>
      </c>
      <c r="EF32" s="3">
        <v>6</v>
      </c>
      <c r="EG32" s="3">
        <v>0</v>
      </c>
      <c r="EH32" s="3">
        <v>3</v>
      </c>
      <c r="EI32" s="3">
        <v>15</v>
      </c>
      <c r="EJ32" s="3">
        <v>0</v>
      </c>
      <c r="EK32" s="3">
        <v>14</v>
      </c>
      <c r="EL32" s="3">
        <v>4</v>
      </c>
      <c r="EM32" s="3">
        <v>0</v>
      </c>
      <c r="EN32" s="3">
        <v>15</v>
      </c>
      <c r="EO32" s="3">
        <v>3</v>
      </c>
      <c r="EP32" s="3">
        <v>0</v>
      </c>
      <c r="EQ32" s="3">
        <v>15</v>
      </c>
      <c r="ER32" s="3">
        <v>3</v>
      </c>
      <c r="ES32" s="3">
        <v>0</v>
      </c>
      <c r="ET32" s="3">
        <v>15</v>
      </c>
      <c r="EU32" s="3">
        <v>3</v>
      </c>
      <c r="EV32" s="3">
        <v>0</v>
      </c>
      <c r="EW32" s="3">
        <v>10</v>
      </c>
      <c r="EX32" s="3">
        <v>8</v>
      </c>
      <c r="EY32" s="3">
        <v>0</v>
      </c>
      <c r="EZ32" s="3">
        <v>16</v>
      </c>
      <c r="FA32" s="3">
        <v>2</v>
      </c>
      <c r="FB32" s="3">
        <v>0</v>
      </c>
      <c r="FC32" s="3">
        <v>14</v>
      </c>
      <c r="FD32" s="3">
        <v>4</v>
      </c>
      <c r="FE32" s="3">
        <v>0</v>
      </c>
      <c r="FF32" s="3">
        <v>15</v>
      </c>
      <c r="FG32" s="3">
        <v>3</v>
      </c>
      <c r="FH32" s="3">
        <v>0</v>
      </c>
      <c r="FI32" s="3">
        <v>16</v>
      </c>
      <c r="FJ32" s="3">
        <v>2</v>
      </c>
      <c r="FK32" s="3">
        <v>0</v>
      </c>
    </row>
    <row r="33" spans="1:167" ht="39" customHeight="1" x14ac:dyDescent="0.35">
      <c r="A33" s="84" t="s">
        <v>760</v>
      </c>
      <c r="B33" s="85"/>
      <c r="C33" s="10">
        <v>100</v>
      </c>
      <c r="D33" s="10">
        <v>0</v>
      </c>
      <c r="E33" s="10">
        <v>0</v>
      </c>
      <c r="F33" s="10">
        <v>77.777777777777786</v>
      </c>
      <c r="G33" s="10">
        <v>22.222222222222221</v>
      </c>
      <c r="H33" s="10">
        <v>0</v>
      </c>
      <c r="I33" s="10">
        <v>77.777777777777786</v>
      </c>
      <c r="J33" s="10">
        <v>22.222222222222221</v>
      </c>
      <c r="K33" s="10">
        <v>0</v>
      </c>
      <c r="L33" s="10">
        <v>88.888888888888886</v>
      </c>
      <c r="M33" s="10">
        <v>11.111111111111111</v>
      </c>
      <c r="N33" s="10">
        <v>0</v>
      </c>
      <c r="O33" s="10">
        <v>100</v>
      </c>
      <c r="P33" s="10">
        <v>0</v>
      </c>
      <c r="Q33" s="10">
        <v>0</v>
      </c>
      <c r="R33" s="10">
        <v>83.333333333333343</v>
      </c>
      <c r="S33" s="10">
        <v>16.666666666666668</v>
      </c>
      <c r="T33" s="10">
        <v>0</v>
      </c>
      <c r="U33" s="10">
        <v>44.444444444444443</v>
      </c>
      <c r="V33" s="10">
        <v>55.555555555555557</v>
      </c>
      <c r="W33" s="10">
        <v>0</v>
      </c>
      <c r="X33" s="10">
        <v>66.666666666666671</v>
      </c>
      <c r="Y33" s="10">
        <v>33.333333333333336</v>
      </c>
      <c r="Z33" s="10">
        <v>0</v>
      </c>
      <c r="AA33" s="10">
        <v>66.666666666666671</v>
      </c>
      <c r="AB33" s="10">
        <v>33.333333333333336</v>
      </c>
      <c r="AC33" s="10">
        <v>0</v>
      </c>
      <c r="AD33" s="10">
        <v>66.666666666666671</v>
      </c>
      <c r="AE33" s="10">
        <v>33.333333333333336</v>
      </c>
      <c r="AF33" s="10">
        <v>0</v>
      </c>
      <c r="AG33" s="10">
        <v>61.111111111111114</v>
      </c>
      <c r="AH33" s="10">
        <v>38.888888888888893</v>
      </c>
      <c r="AI33" s="10">
        <v>0</v>
      </c>
      <c r="AJ33" s="10">
        <v>55.555555555555557</v>
      </c>
      <c r="AK33" s="10">
        <v>44.444444444444443</v>
      </c>
      <c r="AL33" s="10">
        <v>0</v>
      </c>
      <c r="AM33" s="10">
        <v>61.111111111111114</v>
      </c>
      <c r="AN33" s="10">
        <v>38.888888888888893</v>
      </c>
      <c r="AO33" s="10">
        <v>0</v>
      </c>
      <c r="AP33" s="10">
        <v>22.222222222222221</v>
      </c>
      <c r="AQ33" s="10">
        <v>77.777777777777786</v>
      </c>
      <c r="AR33" s="10">
        <v>0</v>
      </c>
      <c r="AS33" s="10">
        <v>38.888888888888893</v>
      </c>
      <c r="AT33" s="10">
        <v>61.111111111111114</v>
      </c>
      <c r="AU33" s="10">
        <v>0</v>
      </c>
      <c r="AV33" s="10">
        <v>88.888888888888886</v>
      </c>
      <c r="AW33" s="10">
        <v>11.111111111111111</v>
      </c>
      <c r="AX33" s="10">
        <v>0</v>
      </c>
      <c r="AY33" s="10">
        <v>77.777777777777786</v>
      </c>
      <c r="AZ33" s="10">
        <v>22.222222222222221</v>
      </c>
      <c r="BA33" s="10">
        <v>0</v>
      </c>
      <c r="BB33" s="10">
        <v>33.333333333333336</v>
      </c>
      <c r="BC33" s="10">
        <v>66.666666666666671</v>
      </c>
      <c r="BD33" s="10">
        <v>0</v>
      </c>
      <c r="BE33" s="10">
        <v>61.111111111111114</v>
      </c>
      <c r="BF33" s="10">
        <v>38.888888888888893</v>
      </c>
      <c r="BG33" s="10">
        <v>0</v>
      </c>
      <c r="BH33" s="10">
        <v>72.222222222222229</v>
      </c>
      <c r="BI33" s="10">
        <v>27.777777777777779</v>
      </c>
      <c r="BJ33" s="10">
        <v>0</v>
      </c>
      <c r="BK33" s="10">
        <v>55.555555555555557</v>
      </c>
      <c r="BL33" s="10">
        <v>44.444444444444443</v>
      </c>
      <c r="BM33" s="10">
        <v>0</v>
      </c>
      <c r="BN33" s="10">
        <v>77.777777777777786</v>
      </c>
      <c r="BO33" s="10">
        <v>22.222222222222221</v>
      </c>
      <c r="BP33" s="10">
        <v>0</v>
      </c>
      <c r="BQ33" s="10">
        <v>77.777777777777786</v>
      </c>
      <c r="BR33" s="10">
        <v>22.222222222222221</v>
      </c>
      <c r="BS33" s="10">
        <v>0</v>
      </c>
      <c r="BT33" s="10">
        <v>55.555555555555557</v>
      </c>
      <c r="BU33" s="10">
        <v>44.444444444444443</v>
      </c>
      <c r="BV33" s="10">
        <v>0</v>
      </c>
      <c r="BW33" s="10">
        <v>55.555555555555557</v>
      </c>
      <c r="BX33" s="10">
        <v>44.444444444444443</v>
      </c>
      <c r="BY33" s="10">
        <v>0</v>
      </c>
      <c r="BZ33" s="10">
        <v>61.111111111111114</v>
      </c>
      <c r="CA33" s="10">
        <v>38.888888888888893</v>
      </c>
      <c r="CB33" s="10">
        <v>0</v>
      </c>
      <c r="CC33" s="10">
        <v>72.222222222222229</v>
      </c>
      <c r="CD33" s="10">
        <v>27.777777777777779</v>
      </c>
      <c r="CE33" s="10">
        <v>0</v>
      </c>
      <c r="CF33" s="10">
        <v>22.222222222222221</v>
      </c>
      <c r="CG33" s="10">
        <v>77.777777777777786</v>
      </c>
      <c r="CH33" s="10">
        <v>0</v>
      </c>
      <c r="CI33" s="10">
        <v>77.777777777777786</v>
      </c>
      <c r="CJ33" s="10">
        <v>22.222222222222221</v>
      </c>
      <c r="CK33" s="10">
        <v>0</v>
      </c>
      <c r="CL33" s="10">
        <v>72.222222222222229</v>
      </c>
      <c r="CM33" s="10">
        <v>27.777777777777779</v>
      </c>
      <c r="CN33" s="10">
        <v>0</v>
      </c>
      <c r="CO33" s="10">
        <v>66.666666666666671</v>
      </c>
      <c r="CP33" s="10">
        <v>33.333333333333336</v>
      </c>
      <c r="CQ33" s="10">
        <v>0</v>
      </c>
      <c r="CR33" s="10">
        <v>11.111111111111111</v>
      </c>
      <c r="CS33" s="10">
        <v>88.888888888888886</v>
      </c>
      <c r="CT33" s="10">
        <v>0</v>
      </c>
      <c r="CU33" s="10">
        <v>66.666666666666671</v>
      </c>
      <c r="CV33" s="10">
        <v>33.333333333333336</v>
      </c>
      <c r="CW33" s="10">
        <v>0</v>
      </c>
      <c r="CX33" s="10">
        <v>66.666666666666671</v>
      </c>
      <c r="CY33" s="10">
        <v>33.333333333333336</v>
      </c>
      <c r="CZ33" s="10">
        <v>0</v>
      </c>
      <c r="DA33" s="10">
        <v>72.222222222222229</v>
      </c>
      <c r="DB33" s="10">
        <v>27.777777777777779</v>
      </c>
      <c r="DC33" s="10">
        <v>0</v>
      </c>
      <c r="DD33" s="10">
        <v>83.333333333333343</v>
      </c>
      <c r="DE33" s="10">
        <v>16.666666666666668</v>
      </c>
      <c r="DF33" s="10">
        <v>0</v>
      </c>
      <c r="DG33" s="10">
        <v>77.777777777777786</v>
      </c>
      <c r="DH33" s="10">
        <v>22.222222222222221</v>
      </c>
      <c r="DI33" s="10">
        <v>0</v>
      </c>
      <c r="DJ33" s="10">
        <v>77.777777777777786</v>
      </c>
      <c r="DK33" s="10">
        <v>22.222222222222221</v>
      </c>
      <c r="DL33" s="10">
        <v>0</v>
      </c>
      <c r="DM33" s="10">
        <v>61.111111111111114</v>
      </c>
      <c r="DN33" s="10">
        <v>38.888888888888893</v>
      </c>
      <c r="DO33" s="10">
        <v>0</v>
      </c>
      <c r="DP33" s="10">
        <v>83.333333333333343</v>
      </c>
      <c r="DQ33" s="10">
        <v>16.666666666666668</v>
      </c>
      <c r="DR33" s="10">
        <v>0</v>
      </c>
      <c r="DS33" s="10">
        <v>83.333333333333343</v>
      </c>
      <c r="DT33" s="10">
        <v>16.666666666666668</v>
      </c>
      <c r="DU33" s="10">
        <v>0</v>
      </c>
      <c r="DV33" s="10">
        <v>77.777777777777786</v>
      </c>
      <c r="DW33" s="10">
        <v>22.222222222222221</v>
      </c>
      <c r="DX33" s="10">
        <v>0</v>
      </c>
      <c r="DY33" s="10">
        <v>83.333333333333343</v>
      </c>
      <c r="DZ33" s="10">
        <v>16.666666666666668</v>
      </c>
      <c r="EA33" s="10">
        <v>0</v>
      </c>
      <c r="EB33" s="10">
        <v>61.111111111111114</v>
      </c>
      <c r="EC33" s="10">
        <v>38.888888888888893</v>
      </c>
      <c r="ED33" s="10">
        <v>0</v>
      </c>
      <c r="EE33" s="10">
        <v>66.666666666666671</v>
      </c>
      <c r="EF33" s="10">
        <v>33.333333333333336</v>
      </c>
      <c r="EG33" s="10">
        <v>0</v>
      </c>
      <c r="EH33" s="10">
        <v>16.666666666666668</v>
      </c>
      <c r="EI33" s="10">
        <v>83.333333333333343</v>
      </c>
      <c r="EJ33" s="10">
        <v>0</v>
      </c>
      <c r="EK33" s="10">
        <v>77.777777777777786</v>
      </c>
      <c r="EL33" s="10">
        <v>22.222222222222221</v>
      </c>
      <c r="EM33" s="10">
        <v>0</v>
      </c>
      <c r="EN33" s="10">
        <v>83.333333333333343</v>
      </c>
      <c r="EO33" s="10">
        <v>16.666666666666668</v>
      </c>
      <c r="EP33" s="10">
        <v>0</v>
      </c>
      <c r="EQ33" s="10">
        <v>83.333333333333343</v>
      </c>
      <c r="ER33" s="10">
        <v>16.666666666666668</v>
      </c>
      <c r="ES33" s="10">
        <v>0</v>
      </c>
      <c r="ET33" s="10">
        <v>83.333333333333343</v>
      </c>
      <c r="EU33" s="10">
        <v>16.666666666666668</v>
      </c>
      <c r="EV33" s="10">
        <v>0</v>
      </c>
      <c r="EW33" s="10">
        <v>55.555555555555557</v>
      </c>
      <c r="EX33" s="10">
        <v>44.444444444444443</v>
      </c>
      <c r="EY33" s="10">
        <v>0</v>
      </c>
      <c r="EZ33" s="10">
        <v>88.888888888888886</v>
      </c>
      <c r="FA33" s="10">
        <v>11.111111111111111</v>
      </c>
      <c r="FB33" s="10">
        <v>0</v>
      </c>
      <c r="FC33" s="10">
        <v>77.777777777777786</v>
      </c>
      <c r="FD33" s="10">
        <v>22.222222222222221</v>
      </c>
      <c r="FE33" s="10">
        <v>0</v>
      </c>
      <c r="FF33" s="10">
        <v>83.333333333333343</v>
      </c>
      <c r="FG33" s="10">
        <v>16.666666666666668</v>
      </c>
      <c r="FH33" s="10">
        <v>0</v>
      </c>
      <c r="FI33" s="10">
        <v>88.888888888888886</v>
      </c>
      <c r="FJ33" s="10">
        <v>11.111111111111111</v>
      </c>
      <c r="FK33" s="10">
        <v>0</v>
      </c>
    </row>
    <row r="35" spans="1:167" x14ac:dyDescent="0.35">
      <c r="B35" t="s">
        <v>740</v>
      </c>
    </row>
    <row r="36" spans="1:167" x14ac:dyDescent="0.35">
      <c r="B36" t="s">
        <v>741</v>
      </c>
      <c r="C36" t="s">
        <v>749</v>
      </c>
      <c r="D36">
        <f>(C33+F33+I33+L33+O33)/5</f>
        <v>88.888888888888886</v>
      </c>
      <c r="E36">
        <f>D36/100*18</f>
        <v>16</v>
      </c>
    </row>
    <row r="37" spans="1:167" x14ac:dyDescent="0.35">
      <c r="B37" t="s">
        <v>742</v>
      </c>
      <c r="C37" t="s">
        <v>749</v>
      </c>
      <c r="D37">
        <f>(D33+G33+J33+M33+P33)/5</f>
        <v>11.111111111111111</v>
      </c>
      <c r="E37">
        <f t="shared" ref="E37:E38" si="0">D37/100*18</f>
        <v>2</v>
      </c>
    </row>
    <row r="38" spans="1:167" x14ac:dyDescent="0.35">
      <c r="B38" t="s">
        <v>743</v>
      </c>
      <c r="C38" t="s">
        <v>749</v>
      </c>
      <c r="D38">
        <f>(E33+H33+K33+N33+Q33)/5</f>
        <v>0</v>
      </c>
      <c r="E38">
        <f t="shared" si="0"/>
        <v>0</v>
      </c>
    </row>
    <row r="40" spans="1:167" x14ac:dyDescent="0.35">
      <c r="B40" t="s">
        <v>741</v>
      </c>
      <c r="C40" t="s">
        <v>750</v>
      </c>
      <c r="D40">
        <f>(R33+U33+X33+AA33+AD33+AG33+AJ33+AM33+AP33+AS33+AV33+AY33+BB33+BE33+BH33)/15</f>
        <v>60</v>
      </c>
      <c r="E40">
        <f>D40/100*18</f>
        <v>10.799999999999999</v>
      </c>
    </row>
    <row r="41" spans="1:167" x14ac:dyDescent="0.35">
      <c r="B41" t="s">
        <v>742</v>
      </c>
      <c r="C41" t="s">
        <v>750</v>
      </c>
      <c r="D41">
        <f>(S33+V33+Y33+AB33+AE33+AH33+AK33+AN33+AQ33+AT33+AW33+AZ33+BC33+BF33+BI33)/15</f>
        <v>40.000000000000007</v>
      </c>
      <c r="E41">
        <f t="shared" ref="E41:E42" si="1">D41/100*18</f>
        <v>7.2000000000000011</v>
      </c>
    </row>
    <row r="42" spans="1:167" x14ac:dyDescent="0.35">
      <c r="B42" t="s">
        <v>743</v>
      </c>
      <c r="C42" t="s">
        <v>750</v>
      </c>
      <c r="D42">
        <f>(T33+W33+Z33+AC33+AF33+AI33+AL33+AO33+AR33+AU33+AX33+BA33+BD33+BG33+BJ33)/15</f>
        <v>0</v>
      </c>
      <c r="E42">
        <f t="shared" si="1"/>
        <v>0</v>
      </c>
    </row>
    <row r="44" spans="1:167" x14ac:dyDescent="0.35">
      <c r="B44" t="s">
        <v>741</v>
      </c>
      <c r="C44" t="s">
        <v>751</v>
      </c>
      <c r="D44">
        <f>(BK33+BN33+BQ33+BT33+BW33)/5</f>
        <v>64.444444444444443</v>
      </c>
      <c r="E44">
        <f>D44/100*18</f>
        <v>11.599999999999998</v>
      </c>
    </row>
    <row r="45" spans="1:167" x14ac:dyDescent="0.35">
      <c r="B45" t="s">
        <v>742</v>
      </c>
      <c r="C45" t="s">
        <v>751</v>
      </c>
      <c r="D45">
        <f>(BL33+BO33+BR33+BU33+BX33)/5</f>
        <v>35.555555555555557</v>
      </c>
      <c r="E45">
        <f t="shared" ref="E45:E46" si="2">D45/100*18</f>
        <v>6.4</v>
      </c>
    </row>
    <row r="46" spans="1:167" x14ac:dyDescent="0.35">
      <c r="B46" t="s">
        <v>743</v>
      </c>
      <c r="C46" t="s">
        <v>751</v>
      </c>
      <c r="D46">
        <f>(BM33+BP33+BS33+BV33+BY33)/5</f>
        <v>0</v>
      </c>
      <c r="E46">
        <f t="shared" si="2"/>
        <v>0</v>
      </c>
    </row>
    <row r="48" spans="1:167" x14ac:dyDescent="0.35">
      <c r="B48" t="s">
        <v>741</v>
      </c>
      <c r="C48" t="s">
        <v>752</v>
      </c>
      <c r="D48">
        <f>(BZ33+CC33+CF33+CI33+CL33+CO33+CR33+CU33+CX33+DA33+DD33+DG33+DJ33+DM33+DP33+DS33+DV33+DY33+EB33+EE33+EH33+EK33+EN33+EQ33+ET33)/25</f>
        <v>67.555555555555557</v>
      </c>
      <c r="E48">
        <f>D48/100*18</f>
        <v>12.16</v>
      </c>
    </row>
    <row r="49" spans="2:5" x14ac:dyDescent="0.35">
      <c r="B49" t="s">
        <v>742</v>
      </c>
      <c r="C49" t="s">
        <v>752</v>
      </c>
      <c r="D49">
        <f>(CA33+CD33+CG33+CJ33+CM33+CP33+CS33+CV33+CY33+DB33+DE33+DH33+DK33+DN33+DQ33+DT33+DW33+DZ33+EC33+EF33+EI33+EL33+EO33+ER33+EU33)/25</f>
        <v>32.444444444444436</v>
      </c>
      <c r="E49">
        <f t="shared" ref="E49:E50" si="3">D49/100*18</f>
        <v>5.839999999999999</v>
      </c>
    </row>
    <row r="50" spans="2:5" x14ac:dyDescent="0.35">
      <c r="B50" t="s">
        <v>743</v>
      </c>
      <c r="C50" t="s">
        <v>752</v>
      </c>
      <c r="D50">
        <f>(CB33+CE33+CH33+CK33+CN33+CQ33+CT33+CW33+CZ33+DC33+DF33+DI33+DL33+DO33+DR33+DU33+DX33+EA33+ED33+EG33+EJ33+EM33+EP33+ES33+EV33)/25</f>
        <v>0</v>
      </c>
      <c r="E50">
        <f t="shared" si="3"/>
        <v>0</v>
      </c>
    </row>
    <row r="52" spans="2:5" x14ac:dyDescent="0.35">
      <c r="B52" t="s">
        <v>741</v>
      </c>
      <c r="C52" t="s">
        <v>753</v>
      </c>
      <c r="D52">
        <f>(EW33+EZ33+FC33+FF33+FI33)/5</f>
        <v>78.888888888888886</v>
      </c>
      <c r="E52">
        <f>D52/100*18</f>
        <v>14.2</v>
      </c>
    </row>
    <row r="53" spans="2:5" x14ac:dyDescent="0.35">
      <c r="B53" t="s">
        <v>742</v>
      </c>
      <c r="C53" t="s">
        <v>753</v>
      </c>
      <c r="D53">
        <f>(EX33+FA33+FD33+FG33+FJ33)/5</f>
        <v>21.111111111111111</v>
      </c>
      <c r="E53">
        <f t="shared" ref="E53:E54" si="4">D53/100*18</f>
        <v>3.8</v>
      </c>
    </row>
    <row r="54" spans="2:5" x14ac:dyDescent="0.35">
      <c r="B54" t="s">
        <v>743</v>
      </c>
      <c r="C54" t="s">
        <v>753</v>
      </c>
      <c r="D54">
        <f>(EY33+FB33+FE33+FH33+FK33)/5</f>
        <v>0</v>
      </c>
      <c r="E54">
        <f t="shared" si="4"/>
        <v>0</v>
      </c>
    </row>
  </sheetData>
  <mergeCells count="137">
    <mergeCell ref="A2:Q2"/>
    <mergeCell ref="A32:B32"/>
    <mergeCell ref="A33:B33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5"/>
  <sheetViews>
    <sheetView tabSelected="1" zoomScale="52" zoomScaleNormal="52" workbookViewId="0">
      <selection activeCell="V43" sqref="V43"/>
    </sheetView>
  </sheetViews>
  <sheetFormatPr defaultRowHeight="14.5" x14ac:dyDescent="0.35"/>
  <cols>
    <col min="2" max="2" width="32.1796875" customWidth="1"/>
  </cols>
  <sheetData>
    <row r="1" spans="1:200" ht="15.5" x14ac:dyDescent="0.35">
      <c r="A1" s="6" t="s">
        <v>60</v>
      </c>
      <c r="B1" s="12" t="s">
        <v>341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5" x14ac:dyDescent="0.35">
      <c r="A2" s="89" t="s">
        <v>1218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</row>
    <row r="3" spans="1:200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5" x14ac:dyDescent="0.35">
      <c r="A4" s="90" t="s">
        <v>0</v>
      </c>
      <c r="B4" s="90" t="s">
        <v>1</v>
      </c>
      <c r="C4" s="109" t="s">
        <v>22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75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111" t="s">
        <v>37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70" t="s">
        <v>47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04" t="s">
        <v>47</v>
      </c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12" t="s">
        <v>47</v>
      </c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56" t="s">
        <v>53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00" ht="13.5" customHeight="1" x14ac:dyDescent="0.35">
      <c r="A5" s="90"/>
      <c r="B5" s="90"/>
      <c r="C5" s="71" t="s">
        <v>23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21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3" t="s">
        <v>237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1" t="s">
        <v>238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2" t="s">
        <v>65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4"/>
      <c r="DG5" s="64" t="s">
        <v>48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80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96" t="s">
        <v>80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8"/>
      <c r="FI5" s="96" t="s">
        <v>49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8"/>
      <c r="GA5" s="58" t="s">
        <v>54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00" ht="15.5" hidden="1" x14ac:dyDescent="0.35">
      <c r="A6" s="90"/>
      <c r="B6" s="9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5" hidden="1" x14ac:dyDescent="0.35">
      <c r="A7" s="90"/>
      <c r="B7" s="90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5" hidden="1" x14ac:dyDescent="0.35">
      <c r="A8" s="90"/>
      <c r="B8" s="9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5" hidden="1" x14ac:dyDescent="0.35">
      <c r="A9" s="90"/>
      <c r="B9" s="9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5" hidden="1" x14ac:dyDescent="0.35">
      <c r="A10" s="90"/>
      <c r="B10" s="9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" thickBot="1" x14ac:dyDescent="0.4">
      <c r="A11" s="90"/>
      <c r="B11" s="90"/>
      <c r="C11" s="81" t="s">
        <v>342</v>
      </c>
      <c r="D11" s="77" t="s">
        <v>5</v>
      </c>
      <c r="E11" s="77" t="s">
        <v>6</v>
      </c>
      <c r="F11" s="71" t="s">
        <v>343</v>
      </c>
      <c r="G11" s="71" t="s">
        <v>7</v>
      </c>
      <c r="H11" s="71" t="s">
        <v>8</v>
      </c>
      <c r="I11" s="71" t="s">
        <v>399</v>
      </c>
      <c r="J11" s="71" t="s">
        <v>9</v>
      </c>
      <c r="K11" s="71" t="s">
        <v>10</v>
      </c>
      <c r="L11" s="77" t="s">
        <v>344</v>
      </c>
      <c r="M11" s="77" t="s">
        <v>9</v>
      </c>
      <c r="N11" s="77" t="s">
        <v>10</v>
      </c>
      <c r="O11" s="77" t="s">
        <v>345</v>
      </c>
      <c r="P11" s="77" t="s">
        <v>11</v>
      </c>
      <c r="Q11" s="77" t="s">
        <v>4</v>
      </c>
      <c r="R11" s="77" t="s">
        <v>346</v>
      </c>
      <c r="S11" s="77" t="s">
        <v>6</v>
      </c>
      <c r="T11" s="77" t="s">
        <v>12</v>
      </c>
      <c r="U11" s="81" t="s">
        <v>347</v>
      </c>
      <c r="V11" s="77"/>
      <c r="W11" s="77"/>
      <c r="X11" s="79" t="s">
        <v>348</v>
      </c>
      <c r="Y11" s="80"/>
      <c r="Z11" s="81"/>
      <c r="AA11" s="79" t="s">
        <v>400</v>
      </c>
      <c r="AB11" s="80"/>
      <c r="AC11" s="81"/>
      <c r="AD11" s="77" t="s">
        <v>349</v>
      </c>
      <c r="AE11" s="77"/>
      <c r="AF11" s="77"/>
      <c r="AG11" s="77" t="s">
        <v>350</v>
      </c>
      <c r="AH11" s="77"/>
      <c r="AI11" s="77"/>
      <c r="AJ11" s="77" t="s">
        <v>351</v>
      </c>
      <c r="AK11" s="77"/>
      <c r="AL11" s="77"/>
      <c r="AM11" s="78" t="s">
        <v>352</v>
      </c>
      <c r="AN11" s="78"/>
      <c r="AO11" s="78"/>
      <c r="AP11" s="77" t="s">
        <v>353</v>
      </c>
      <c r="AQ11" s="77"/>
      <c r="AR11" s="77"/>
      <c r="AS11" s="77" t="s">
        <v>354</v>
      </c>
      <c r="AT11" s="77"/>
      <c r="AU11" s="77"/>
      <c r="AV11" s="77" t="s">
        <v>355</v>
      </c>
      <c r="AW11" s="77"/>
      <c r="AX11" s="77"/>
      <c r="AY11" s="77" t="s">
        <v>356</v>
      </c>
      <c r="AZ11" s="77"/>
      <c r="BA11" s="77"/>
      <c r="BB11" s="77" t="s">
        <v>357</v>
      </c>
      <c r="BC11" s="77"/>
      <c r="BD11" s="77"/>
      <c r="BE11" s="78" t="s">
        <v>401</v>
      </c>
      <c r="BF11" s="78"/>
      <c r="BG11" s="78"/>
      <c r="BH11" s="78" t="s">
        <v>358</v>
      </c>
      <c r="BI11" s="78"/>
      <c r="BJ11" s="105"/>
      <c r="BK11" s="71" t="s">
        <v>359</v>
      </c>
      <c r="BL11" s="71"/>
      <c r="BM11" s="71"/>
      <c r="BN11" s="71" t="s">
        <v>360</v>
      </c>
      <c r="BO11" s="71"/>
      <c r="BP11" s="71"/>
      <c r="BQ11" s="69" t="s">
        <v>361</v>
      </c>
      <c r="BR11" s="69"/>
      <c r="BS11" s="69"/>
      <c r="BT11" s="124" t="s">
        <v>362</v>
      </c>
      <c r="BU11" s="125"/>
      <c r="BV11" s="126"/>
      <c r="BW11" s="69" t="s">
        <v>363</v>
      </c>
      <c r="BX11" s="69"/>
      <c r="BY11" s="69"/>
      <c r="BZ11" s="69" t="s">
        <v>364</v>
      </c>
      <c r="CA11" s="69"/>
      <c r="CB11" s="69"/>
      <c r="CC11" s="69" t="s">
        <v>402</v>
      </c>
      <c r="CD11" s="69"/>
      <c r="CE11" s="69"/>
      <c r="CF11" s="69" t="s">
        <v>365</v>
      </c>
      <c r="CG11" s="69"/>
      <c r="CH11" s="69"/>
      <c r="CI11" s="69" t="s">
        <v>366</v>
      </c>
      <c r="CJ11" s="69"/>
      <c r="CK11" s="69"/>
      <c r="CL11" s="69" t="s">
        <v>367</v>
      </c>
      <c r="CM11" s="69"/>
      <c r="CN11" s="69"/>
      <c r="CO11" s="60" t="s">
        <v>368</v>
      </c>
      <c r="CP11" s="69"/>
      <c r="CQ11" s="69"/>
      <c r="CR11" s="69" t="s">
        <v>369</v>
      </c>
      <c r="CS11" s="69"/>
      <c r="CT11" s="69"/>
      <c r="CU11" s="69" t="s">
        <v>403</v>
      </c>
      <c r="CV11" s="69"/>
      <c r="CW11" s="69"/>
      <c r="CX11" s="69" t="s">
        <v>370</v>
      </c>
      <c r="CY11" s="69"/>
      <c r="CZ11" s="69"/>
      <c r="DA11" s="69" t="s">
        <v>371</v>
      </c>
      <c r="DB11" s="69"/>
      <c r="DC11" s="69"/>
      <c r="DD11" s="69" t="s">
        <v>372</v>
      </c>
      <c r="DE11" s="69"/>
      <c r="DF11" s="69"/>
      <c r="DG11" s="69" t="s">
        <v>373</v>
      </c>
      <c r="DH11" s="69"/>
      <c r="DI11" s="69"/>
      <c r="DJ11" s="99" t="s">
        <v>374</v>
      </c>
      <c r="DK11" s="100"/>
      <c r="DL11" s="101"/>
      <c r="DM11" s="99" t="s">
        <v>375</v>
      </c>
      <c r="DN11" s="100"/>
      <c r="DO11" s="101"/>
      <c r="DP11" s="99" t="s">
        <v>376</v>
      </c>
      <c r="DQ11" s="100"/>
      <c r="DR11" s="101"/>
      <c r="DS11" s="99" t="s">
        <v>377</v>
      </c>
      <c r="DT11" s="100"/>
      <c r="DU11" s="101"/>
      <c r="DV11" s="99" t="s">
        <v>378</v>
      </c>
      <c r="DW11" s="100"/>
      <c r="DX11" s="101"/>
      <c r="DY11" s="99" t="s">
        <v>404</v>
      </c>
      <c r="DZ11" s="100"/>
      <c r="EA11" s="101"/>
      <c r="EB11" s="99" t="s">
        <v>379</v>
      </c>
      <c r="EC11" s="100"/>
      <c r="ED11" s="101"/>
      <c r="EE11" s="99" t="s">
        <v>380</v>
      </c>
      <c r="EF11" s="100"/>
      <c r="EG11" s="101"/>
      <c r="EH11" s="99" t="s">
        <v>381</v>
      </c>
      <c r="EI11" s="100"/>
      <c r="EJ11" s="101"/>
      <c r="EK11" s="99" t="s">
        <v>382</v>
      </c>
      <c r="EL11" s="100"/>
      <c r="EM11" s="101"/>
      <c r="EN11" s="99" t="s">
        <v>383</v>
      </c>
      <c r="EO11" s="100"/>
      <c r="EP11" s="101"/>
      <c r="EQ11" s="99" t="s">
        <v>384</v>
      </c>
      <c r="ER11" s="100"/>
      <c r="ES11" s="101"/>
      <c r="ET11" s="58" t="s">
        <v>385</v>
      </c>
      <c r="EU11" s="59"/>
      <c r="EV11" s="60"/>
      <c r="EW11" s="58" t="s">
        <v>386</v>
      </c>
      <c r="EX11" s="59"/>
      <c r="EY11" s="60"/>
      <c r="EZ11" s="58" t="s">
        <v>387</v>
      </c>
      <c r="FA11" s="59"/>
      <c r="FB11" s="60"/>
      <c r="FC11" s="99" t="s">
        <v>405</v>
      </c>
      <c r="FD11" s="100"/>
      <c r="FE11" s="101"/>
      <c r="FF11" s="99" t="s">
        <v>388</v>
      </c>
      <c r="FG11" s="100"/>
      <c r="FH11" s="101"/>
      <c r="FI11" s="58" t="s">
        <v>389</v>
      </c>
      <c r="FJ11" s="59"/>
      <c r="FK11" s="60"/>
      <c r="FL11" s="58" t="s">
        <v>390</v>
      </c>
      <c r="FM11" s="59"/>
      <c r="FN11" s="60"/>
      <c r="FO11" s="58" t="s">
        <v>391</v>
      </c>
      <c r="FP11" s="59"/>
      <c r="FQ11" s="60"/>
      <c r="FR11" s="60" t="s">
        <v>392</v>
      </c>
      <c r="FS11" s="69"/>
      <c r="FT11" s="69"/>
      <c r="FU11" s="69" t="s">
        <v>393</v>
      </c>
      <c r="FV11" s="69"/>
      <c r="FW11" s="69"/>
      <c r="FX11" s="105" t="s">
        <v>406</v>
      </c>
      <c r="FY11" s="119"/>
      <c r="FZ11" s="120"/>
      <c r="GA11" s="69" t="s">
        <v>394</v>
      </c>
      <c r="GB11" s="69"/>
      <c r="GC11" s="69"/>
      <c r="GD11" s="69" t="s">
        <v>395</v>
      </c>
      <c r="GE11" s="69"/>
      <c r="GF11" s="69"/>
      <c r="GG11" s="69" t="s">
        <v>407</v>
      </c>
      <c r="GH11" s="69"/>
      <c r="GI11" s="69"/>
      <c r="GJ11" s="69" t="s">
        <v>396</v>
      </c>
      <c r="GK11" s="69"/>
      <c r="GL11" s="69"/>
      <c r="GM11" s="69" t="s">
        <v>397</v>
      </c>
      <c r="GN11" s="69"/>
      <c r="GO11" s="69"/>
      <c r="GP11" s="69" t="s">
        <v>398</v>
      </c>
      <c r="GQ11" s="69"/>
      <c r="GR11" s="69"/>
    </row>
    <row r="12" spans="1:200" ht="109.15" customHeight="1" thickBot="1" x14ac:dyDescent="0.4">
      <c r="A12" s="90"/>
      <c r="B12" s="90"/>
      <c r="C12" s="61" t="s">
        <v>916</v>
      </c>
      <c r="D12" s="62"/>
      <c r="E12" s="63"/>
      <c r="F12" s="61" t="s">
        <v>919</v>
      </c>
      <c r="G12" s="62"/>
      <c r="H12" s="63"/>
      <c r="I12" s="121" t="s">
        <v>922</v>
      </c>
      <c r="J12" s="122"/>
      <c r="K12" s="123"/>
      <c r="L12" s="61" t="s">
        <v>444</v>
      </c>
      <c r="M12" s="62"/>
      <c r="N12" s="63"/>
      <c r="O12" s="61" t="s">
        <v>925</v>
      </c>
      <c r="P12" s="62"/>
      <c r="Q12" s="63"/>
      <c r="R12" s="61" t="s">
        <v>928</v>
      </c>
      <c r="S12" s="62"/>
      <c r="T12" s="63"/>
      <c r="U12" s="61" t="s">
        <v>932</v>
      </c>
      <c r="V12" s="62"/>
      <c r="W12" s="63"/>
      <c r="X12" s="61" t="s">
        <v>445</v>
      </c>
      <c r="Y12" s="62"/>
      <c r="Z12" s="63"/>
      <c r="AA12" s="61" t="s">
        <v>446</v>
      </c>
      <c r="AB12" s="62"/>
      <c r="AC12" s="63"/>
      <c r="AD12" s="61" t="s">
        <v>447</v>
      </c>
      <c r="AE12" s="62"/>
      <c r="AF12" s="63"/>
      <c r="AG12" s="61" t="s">
        <v>937</v>
      </c>
      <c r="AH12" s="62"/>
      <c r="AI12" s="63"/>
      <c r="AJ12" s="61" t="s">
        <v>448</v>
      </c>
      <c r="AK12" s="62"/>
      <c r="AL12" s="63"/>
      <c r="AM12" s="61" t="s">
        <v>449</v>
      </c>
      <c r="AN12" s="62"/>
      <c r="AO12" s="63"/>
      <c r="AP12" s="61" t="s">
        <v>450</v>
      </c>
      <c r="AQ12" s="62"/>
      <c r="AR12" s="63"/>
      <c r="AS12" s="61" t="s">
        <v>940</v>
      </c>
      <c r="AT12" s="62"/>
      <c r="AU12" s="63"/>
      <c r="AV12" s="61" t="s">
        <v>1204</v>
      </c>
      <c r="AW12" s="62"/>
      <c r="AX12" s="63"/>
      <c r="AY12" s="61" t="s">
        <v>451</v>
      </c>
      <c r="AZ12" s="62"/>
      <c r="BA12" s="63"/>
      <c r="BB12" s="86" t="s">
        <v>435</v>
      </c>
      <c r="BC12" s="87"/>
      <c r="BD12" s="88"/>
      <c r="BE12" s="61" t="s">
        <v>452</v>
      </c>
      <c r="BF12" s="62"/>
      <c r="BG12" s="63"/>
      <c r="BH12" s="61" t="s">
        <v>946</v>
      </c>
      <c r="BI12" s="62"/>
      <c r="BJ12" s="63"/>
      <c r="BK12" s="61" t="s">
        <v>453</v>
      </c>
      <c r="BL12" s="62"/>
      <c r="BM12" s="63"/>
      <c r="BN12" s="61" t="s">
        <v>454</v>
      </c>
      <c r="BO12" s="62"/>
      <c r="BP12" s="63"/>
      <c r="BQ12" s="61" t="s">
        <v>455</v>
      </c>
      <c r="BR12" s="62"/>
      <c r="BS12" s="63"/>
      <c r="BT12" s="61" t="s">
        <v>456</v>
      </c>
      <c r="BU12" s="62"/>
      <c r="BV12" s="63"/>
      <c r="BW12" s="61" t="s">
        <v>953</v>
      </c>
      <c r="BX12" s="62"/>
      <c r="BY12" s="63"/>
      <c r="BZ12" s="61" t="s">
        <v>463</v>
      </c>
      <c r="CA12" s="62"/>
      <c r="CB12" s="63"/>
      <c r="CC12" s="61" t="s">
        <v>957</v>
      </c>
      <c r="CD12" s="62"/>
      <c r="CE12" s="63"/>
      <c r="CF12" s="61" t="s">
        <v>464</v>
      </c>
      <c r="CG12" s="62"/>
      <c r="CH12" s="63"/>
      <c r="CI12" s="61" t="s">
        <v>465</v>
      </c>
      <c r="CJ12" s="62"/>
      <c r="CK12" s="63"/>
      <c r="CL12" s="61" t="s">
        <v>466</v>
      </c>
      <c r="CM12" s="62"/>
      <c r="CN12" s="63"/>
      <c r="CO12" s="61" t="s">
        <v>509</v>
      </c>
      <c r="CP12" s="62"/>
      <c r="CQ12" s="63"/>
      <c r="CR12" s="61" t="s">
        <v>506</v>
      </c>
      <c r="CS12" s="62"/>
      <c r="CT12" s="63"/>
      <c r="CU12" s="86" t="s">
        <v>510</v>
      </c>
      <c r="CV12" s="87"/>
      <c r="CW12" s="88"/>
      <c r="CX12" s="61" t="s">
        <v>507</v>
      </c>
      <c r="CY12" s="62"/>
      <c r="CZ12" s="63"/>
      <c r="DA12" s="61" t="s">
        <v>508</v>
      </c>
      <c r="DB12" s="62"/>
      <c r="DC12" s="63"/>
      <c r="DD12" s="61" t="s">
        <v>969</v>
      </c>
      <c r="DE12" s="62"/>
      <c r="DF12" s="63"/>
      <c r="DG12" s="61" t="s">
        <v>972</v>
      </c>
      <c r="DH12" s="62"/>
      <c r="DI12" s="63"/>
      <c r="DJ12" s="61" t="s">
        <v>511</v>
      </c>
      <c r="DK12" s="62"/>
      <c r="DL12" s="63"/>
      <c r="DM12" s="61" t="s">
        <v>976</v>
      </c>
      <c r="DN12" s="62"/>
      <c r="DO12" s="63"/>
      <c r="DP12" s="61" t="s">
        <v>512</v>
      </c>
      <c r="DQ12" s="62"/>
      <c r="DR12" s="63"/>
      <c r="DS12" s="61" t="s">
        <v>513</v>
      </c>
      <c r="DT12" s="62"/>
      <c r="DU12" s="63"/>
      <c r="DV12" s="61" t="s">
        <v>984</v>
      </c>
      <c r="DW12" s="62"/>
      <c r="DX12" s="63"/>
      <c r="DY12" s="61" t="s">
        <v>514</v>
      </c>
      <c r="DZ12" s="62"/>
      <c r="EA12" s="63"/>
      <c r="EB12" s="61" t="s">
        <v>515</v>
      </c>
      <c r="EC12" s="62"/>
      <c r="ED12" s="63"/>
      <c r="EE12" s="86" t="s">
        <v>516</v>
      </c>
      <c r="EF12" s="87"/>
      <c r="EG12" s="88"/>
      <c r="EH12" s="61" t="s">
        <v>517</v>
      </c>
      <c r="EI12" s="62"/>
      <c r="EJ12" s="63"/>
      <c r="EK12" s="106" t="s">
        <v>518</v>
      </c>
      <c r="EL12" s="107"/>
      <c r="EM12" s="108"/>
      <c r="EN12" s="61" t="s">
        <v>995</v>
      </c>
      <c r="EO12" s="62"/>
      <c r="EP12" s="63"/>
      <c r="EQ12" s="61" t="s">
        <v>519</v>
      </c>
      <c r="ER12" s="62"/>
      <c r="ES12" s="63"/>
      <c r="ET12" s="61" t="s">
        <v>520</v>
      </c>
      <c r="EU12" s="62"/>
      <c r="EV12" s="63"/>
      <c r="EW12" s="86" t="s">
        <v>1001</v>
      </c>
      <c r="EX12" s="87"/>
      <c r="EY12" s="88"/>
      <c r="EZ12" s="61" t="s">
        <v>522</v>
      </c>
      <c r="FA12" s="62"/>
      <c r="FB12" s="63"/>
      <c r="FC12" s="61" t="s">
        <v>523</v>
      </c>
      <c r="FD12" s="62"/>
      <c r="FE12" s="63"/>
      <c r="FF12" s="61" t="s">
        <v>521</v>
      </c>
      <c r="FG12" s="62"/>
      <c r="FH12" s="63"/>
      <c r="FI12" s="61" t="s">
        <v>1006</v>
      </c>
      <c r="FJ12" s="62"/>
      <c r="FK12" s="63"/>
      <c r="FL12" s="61" t="s">
        <v>524</v>
      </c>
      <c r="FM12" s="62"/>
      <c r="FN12" s="63"/>
      <c r="FO12" s="61" t="s">
        <v>1010</v>
      </c>
      <c r="FP12" s="62"/>
      <c r="FQ12" s="63"/>
      <c r="FR12" s="61" t="s">
        <v>526</v>
      </c>
      <c r="FS12" s="62"/>
      <c r="FT12" s="63"/>
      <c r="FU12" s="106" t="s">
        <v>1207</v>
      </c>
      <c r="FV12" s="107"/>
      <c r="FW12" s="129"/>
      <c r="FX12" s="121" t="s">
        <v>1208</v>
      </c>
      <c r="FY12" s="122"/>
      <c r="FZ12" s="123"/>
      <c r="GA12" s="61" t="s">
        <v>530</v>
      </c>
      <c r="GB12" s="62"/>
      <c r="GC12" s="63"/>
      <c r="GD12" s="61" t="s">
        <v>1016</v>
      </c>
      <c r="GE12" s="62"/>
      <c r="GF12" s="63"/>
      <c r="GG12" s="61" t="s">
        <v>533</v>
      </c>
      <c r="GH12" s="62"/>
      <c r="GI12" s="63"/>
      <c r="GJ12" s="86" t="s">
        <v>1022</v>
      </c>
      <c r="GK12" s="87"/>
      <c r="GL12" s="88"/>
      <c r="GM12" s="61" t="s">
        <v>1026</v>
      </c>
      <c r="GN12" s="62"/>
      <c r="GO12" s="63"/>
      <c r="GP12" s="61" t="s">
        <v>1209</v>
      </c>
      <c r="GQ12" s="62"/>
      <c r="GR12" s="63"/>
    </row>
    <row r="13" spans="1:200" ht="126.5" x14ac:dyDescent="0.35">
      <c r="A13" s="91"/>
      <c r="B13" s="91"/>
      <c r="C13" s="40" t="s">
        <v>917</v>
      </c>
      <c r="D13" s="41" t="s">
        <v>918</v>
      </c>
      <c r="E13" s="42" t="s">
        <v>18</v>
      </c>
      <c r="F13" s="40" t="s">
        <v>408</v>
      </c>
      <c r="G13" s="41" t="s">
        <v>920</v>
      </c>
      <c r="H13" s="42" t="s">
        <v>921</v>
      </c>
      <c r="I13" s="40" t="s">
        <v>239</v>
      </c>
      <c r="J13" s="41" t="s">
        <v>923</v>
      </c>
      <c r="K13" s="42" t="s">
        <v>924</v>
      </c>
      <c r="L13" s="40" t="s">
        <v>409</v>
      </c>
      <c r="M13" s="41" t="s">
        <v>410</v>
      </c>
      <c r="N13" s="42" t="s">
        <v>411</v>
      </c>
      <c r="O13" s="40" t="s">
        <v>926</v>
      </c>
      <c r="P13" s="41" t="s">
        <v>926</v>
      </c>
      <c r="Q13" s="42" t="s">
        <v>927</v>
      </c>
      <c r="R13" s="40" t="s">
        <v>929</v>
      </c>
      <c r="S13" s="41" t="s">
        <v>930</v>
      </c>
      <c r="T13" s="42" t="s">
        <v>931</v>
      </c>
      <c r="U13" s="40" t="s">
        <v>933</v>
      </c>
      <c r="V13" s="41" t="s">
        <v>934</v>
      </c>
      <c r="W13" s="42" t="s">
        <v>935</v>
      </c>
      <c r="X13" s="40" t="s">
        <v>104</v>
      </c>
      <c r="Y13" s="41" t="s">
        <v>116</v>
      </c>
      <c r="Z13" s="42" t="s">
        <v>118</v>
      </c>
      <c r="AA13" s="40" t="s">
        <v>412</v>
      </c>
      <c r="AB13" s="41" t="s">
        <v>413</v>
      </c>
      <c r="AC13" s="42" t="s">
        <v>414</v>
      </c>
      <c r="AD13" s="40" t="s">
        <v>415</v>
      </c>
      <c r="AE13" s="41" t="s">
        <v>416</v>
      </c>
      <c r="AF13" s="42" t="s">
        <v>936</v>
      </c>
      <c r="AG13" s="40" t="s">
        <v>421</v>
      </c>
      <c r="AH13" s="41" t="s">
        <v>422</v>
      </c>
      <c r="AI13" s="42" t="s">
        <v>938</v>
      </c>
      <c r="AJ13" s="40" t="s">
        <v>122</v>
      </c>
      <c r="AK13" s="41" t="s">
        <v>939</v>
      </c>
      <c r="AL13" s="42" t="s">
        <v>424</v>
      </c>
      <c r="AM13" s="40" t="s">
        <v>425</v>
      </c>
      <c r="AN13" s="41" t="s">
        <v>426</v>
      </c>
      <c r="AO13" s="42" t="s">
        <v>427</v>
      </c>
      <c r="AP13" s="40" t="s">
        <v>150</v>
      </c>
      <c r="AQ13" s="41" t="s">
        <v>765</v>
      </c>
      <c r="AR13" s="42" t="s">
        <v>151</v>
      </c>
      <c r="AS13" s="40" t="s">
        <v>941</v>
      </c>
      <c r="AT13" s="41" t="s">
        <v>942</v>
      </c>
      <c r="AU13" s="42" t="s">
        <v>36</v>
      </c>
      <c r="AV13" s="40" t="s">
        <v>431</v>
      </c>
      <c r="AW13" s="41" t="s">
        <v>432</v>
      </c>
      <c r="AX13" s="42" t="s">
        <v>433</v>
      </c>
      <c r="AY13" s="40" t="s">
        <v>434</v>
      </c>
      <c r="AZ13" s="41" t="s">
        <v>943</v>
      </c>
      <c r="BA13" s="42" t="s">
        <v>99</v>
      </c>
      <c r="BB13" s="40" t="s">
        <v>944</v>
      </c>
      <c r="BC13" s="41" t="s">
        <v>436</v>
      </c>
      <c r="BD13" s="42" t="s">
        <v>945</v>
      </c>
      <c r="BE13" s="40" t="s">
        <v>33</v>
      </c>
      <c r="BF13" s="41" t="s">
        <v>437</v>
      </c>
      <c r="BG13" s="42" t="s">
        <v>111</v>
      </c>
      <c r="BH13" s="40" t="s">
        <v>947</v>
      </c>
      <c r="BI13" s="41" t="s">
        <v>948</v>
      </c>
      <c r="BJ13" s="42" t="s">
        <v>949</v>
      </c>
      <c r="BK13" s="40" t="s">
        <v>260</v>
      </c>
      <c r="BL13" s="41" t="s">
        <v>428</v>
      </c>
      <c r="BM13" s="42" t="s">
        <v>429</v>
      </c>
      <c r="BN13" s="40" t="s">
        <v>255</v>
      </c>
      <c r="BO13" s="41" t="s">
        <v>26</v>
      </c>
      <c r="BP13" s="42" t="s">
        <v>950</v>
      </c>
      <c r="BQ13" s="40" t="s">
        <v>27</v>
      </c>
      <c r="BR13" s="41" t="s">
        <v>951</v>
      </c>
      <c r="BS13" s="42" t="s">
        <v>952</v>
      </c>
      <c r="BT13" s="40" t="s">
        <v>441</v>
      </c>
      <c r="BU13" s="41" t="s">
        <v>442</v>
      </c>
      <c r="BV13" s="42" t="s">
        <v>443</v>
      </c>
      <c r="BW13" s="40" t="s">
        <v>954</v>
      </c>
      <c r="BX13" s="41" t="s">
        <v>955</v>
      </c>
      <c r="BY13" s="42" t="s">
        <v>956</v>
      </c>
      <c r="BZ13" s="40" t="s">
        <v>126</v>
      </c>
      <c r="CA13" s="41" t="s">
        <v>127</v>
      </c>
      <c r="CB13" s="42" t="s">
        <v>457</v>
      </c>
      <c r="CC13" s="40" t="s">
        <v>958</v>
      </c>
      <c r="CD13" s="41" t="s">
        <v>959</v>
      </c>
      <c r="CE13" s="42" t="s">
        <v>960</v>
      </c>
      <c r="CF13" s="40" t="s">
        <v>961</v>
      </c>
      <c r="CG13" s="41" t="s">
        <v>962</v>
      </c>
      <c r="CH13" s="42" t="s">
        <v>963</v>
      </c>
      <c r="CI13" s="40" t="s">
        <v>458</v>
      </c>
      <c r="CJ13" s="41" t="s">
        <v>459</v>
      </c>
      <c r="CK13" s="42" t="s">
        <v>460</v>
      </c>
      <c r="CL13" s="40" t="s">
        <v>461</v>
      </c>
      <c r="CM13" s="41" t="s">
        <v>462</v>
      </c>
      <c r="CN13" s="42" t="s">
        <v>964</v>
      </c>
      <c r="CO13" s="40" t="s">
        <v>965</v>
      </c>
      <c r="CP13" s="41" t="s">
        <v>966</v>
      </c>
      <c r="CQ13" s="42" t="s">
        <v>967</v>
      </c>
      <c r="CR13" s="40" t="s">
        <v>139</v>
      </c>
      <c r="CS13" s="41" t="s">
        <v>968</v>
      </c>
      <c r="CT13" s="42" t="s">
        <v>140</v>
      </c>
      <c r="CU13" s="40" t="s">
        <v>473</v>
      </c>
      <c r="CV13" s="41" t="s">
        <v>474</v>
      </c>
      <c r="CW13" s="42" t="s">
        <v>475</v>
      </c>
      <c r="CX13" s="40" t="s">
        <v>467</v>
      </c>
      <c r="CY13" s="41" t="s">
        <v>468</v>
      </c>
      <c r="CZ13" s="42" t="s">
        <v>469</v>
      </c>
      <c r="DA13" s="40" t="s">
        <v>470</v>
      </c>
      <c r="DB13" s="41" t="s">
        <v>471</v>
      </c>
      <c r="DC13" s="42" t="s">
        <v>472</v>
      </c>
      <c r="DD13" s="40" t="s">
        <v>476</v>
      </c>
      <c r="DE13" s="41" t="s">
        <v>970</v>
      </c>
      <c r="DF13" s="42" t="s">
        <v>971</v>
      </c>
      <c r="DG13" s="40" t="s">
        <v>480</v>
      </c>
      <c r="DH13" s="41" t="s">
        <v>481</v>
      </c>
      <c r="DI13" s="42" t="s">
        <v>973</v>
      </c>
      <c r="DJ13" s="40" t="s">
        <v>974</v>
      </c>
      <c r="DK13" s="41" t="s">
        <v>477</v>
      </c>
      <c r="DL13" s="42" t="s">
        <v>975</v>
      </c>
      <c r="DM13" s="40" t="s">
        <v>478</v>
      </c>
      <c r="DN13" s="41" t="s">
        <v>977</v>
      </c>
      <c r="DO13" s="42" t="s">
        <v>978</v>
      </c>
      <c r="DP13" s="40" t="s">
        <v>479</v>
      </c>
      <c r="DQ13" s="41" t="s">
        <v>979</v>
      </c>
      <c r="DR13" s="42" t="s">
        <v>980</v>
      </c>
      <c r="DS13" s="40" t="s">
        <v>981</v>
      </c>
      <c r="DT13" s="41" t="s">
        <v>982</v>
      </c>
      <c r="DU13" s="42" t="s">
        <v>983</v>
      </c>
      <c r="DV13" s="40" t="s">
        <v>985</v>
      </c>
      <c r="DW13" s="41" t="s">
        <v>986</v>
      </c>
      <c r="DX13" s="42" t="s">
        <v>1205</v>
      </c>
      <c r="DY13" s="40" t="s">
        <v>987</v>
      </c>
      <c r="DZ13" s="41" t="s">
        <v>1206</v>
      </c>
      <c r="EA13" s="42" t="s">
        <v>988</v>
      </c>
      <c r="EB13" s="40" t="s">
        <v>483</v>
      </c>
      <c r="EC13" s="41" t="s">
        <v>484</v>
      </c>
      <c r="ED13" s="42" t="s">
        <v>989</v>
      </c>
      <c r="EE13" s="40" t="s">
        <v>311</v>
      </c>
      <c r="EF13" s="41" t="s">
        <v>485</v>
      </c>
      <c r="EG13" s="42" t="s">
        <v>990</v>
      </c>
      <c r="EH13" s="40" t="s">
        <v>486</v>
      </c>
      <c r="EI13" s="41" t="s">
        <v>487</v>
      </c>
      <c r="EJ13" s="42" t="s">
        <v>991</v>
      </c>
      <c r="EK13" s="52" t="s">
        <v>992</v>
      </c>
      <c r="EL13" s="53" t="s">
        <v>993</v>
      </c>
      <c r="EM13" s="54" t="s">
        <v>994</v>
      </c>
      <c r="EN13" s="40" t="s">
        <v>488</v>
      </c>
      <c r="EO13" s="41" t="s">
        <v>489</v>
      </c>
      <c r="EP13" s="42" t="s">
        <v>996</v>
      </c>
      <c r="EQ13" s="40" t="s">
        <v>490</v>
      </c>
      <c r="ER13" s="41" t="s">
        <v>491</v>
      </c>
      <c r="ES13" s="42" t="s">
        <v>997</v>
      </c>
      <c r="ET13" s="40" t="s">
        <v>998</v>
      </c>
      <c r="EU13" s="41" t="s">
        <v>999</v>
      </c>
      <c r="EV13" s="42" t="s">
        <v>1000</v>
      </c>
      <c r="EW13" s="40" t="s">
        <v>1002</v>
      </c>
      <c r="EX13" s="41" t="s">
        <v>1003</v>
      </c>
      <c r="EY13" s="42" t="s">
        <v>1004</v>
      </c>
      <c r="EZ13" s="40" t="s">
        <v>150</v>
      </c>
      <c r="FA13" s="41" t="s">
        <v>158</v>
      </c>
      <c r="FB13" s="42" t="s">
        <v>151</v>
      </c>
      <c r="FC13" s="40" t="s">
        <v>495</v>
      </c>
      <c r="FD13" s="41" t="s">
        <v>496</v>
      </c>
      <c r="FE13" s="42" t="s">
        <v>1005</v>
      </c>
      <c r="FF13" s="40" t="s">
        <v>492</v>
      </c>
      <c r="FG13" s="41" t="s">
        <v>493</v>
      </c>
      <c r="FH13" s="42" t="s">
        <v>494</v>
      </c>
      <c r="FI13" s="40" t="s">
        <v>1007</v>
      </c>
      <c r="FJ13" s="41" t="s">
        <v>1008</v>
      </c>
      <c r="FK13" s="42" t="s">
        <v>1009</v>
      </c>
      <c r="FL13" s="40" t="s">
        <v>497</v>
      </c>
      <c r="FM13" s="41" t="s">
        <v>498</v>
      </c>
      <c r="FN13" s="42" t="s">
        <v>499</v>
      </c>
      <c r="FO13" s="40" t="s">
        <v>1011</v>
      </c>
      <c r="FP13" s="41" t="s">
        <v>1012</v>
      </c>
      <c r="FQ13" s="42" t="s">
        <v>1013</v>
      </c>
      <c r="FR13" s="40" t="s">
        <v>500</v>
      </c>
      <c r="FS13" s="41" t="s">
        <v>501</v>
      </c>
      <c r="FT13" s="42" t="s">
        <v>502</v>
      </c>
      <c r="FU13" s="52" t="s">
        <v>503</v>
      </c>
      <c r="FV13" s="55" t="s">
        <v>272</v>
      </c>
      <c r="FW13" s="55" t="s">
        <v>504</v>
      </c>
      <c r="FX13" s="40" t="s">
        <v>505</v>
      </c>
      <c r="FY13" s="41" t="s">
        <v>1014</v>
      </c>
      <c r="FZ13" s="42" t="s">
        <v>1015</v>
      </c>
      <c r="GA13" s="40" t="s">
        <v>527</v>
      </c>
      <c r="GB13" s="41" t="s">
        <v>528</v>
      </c>
      <c r="GC13" s="42" t="s">
        <v>529</v>
      </c>
      <c r="GD13" s="40" t="s">
        <v>1017</v>
      </c>
      <c r="GE13" s="41" t="s">
        <v>1018</v>
      </c>
      <c r="GF13" s="42" t="s">
        <v>1019</v>
      </c>
      <c r="GG13" s="40" t="s">
        <v>534</v>
      </c>
      <c r="GH13" s="41" t="s">
        <v>1020</v>
      </c>
      <c r="GI13" s="42" t="s">
        <v>1021</v>
      </c>
      <c r="GJ13" s="40" t="s">
        <v>1023</v>
      </c>
      <c r="GK13" s="41" t="s">
        <v>1024</v>
      </c>
      <c r="GL13" s="42" t="s">
        <v>1025</v>
      </c>
      <c r="GM13" s="40" t="s">
        <v>535</v>
      </c>
      <c r="GN13" s="41" t="s">
        <v>536</v>
      </c>
      <c r="GO13" s="42" t="s">
        <v>537</v>
      </c>
      <c r="GP13" s="40" t="s">
        <v>1027</v>
      </c>
      <c r="GQ13" s="41" t="s">
        <v>1028</v>
      </c>
      <c r="GR13" s="42" t="s">
        <v>1029</v>
      </c>
    </row>
    <row r="14" spans="1:200" x14ac:dyDescent="0.35">
      <c r="A14" s="38">
        <v>1</v>
      </c>
      <c r="B14" s="49" t="s">
        <v>1248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/>
      <c r="AQ14" s="15">
        <v>1</v>
      </c>
      <c r="AR14" s="15"/>
      <c r="AS14" s="15"/>
      <c r="AT14" s="15">
        <v>1</v>
      </c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/>
      <c r="CG14" s="15">
        <v>1</v>
      </c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/>
      <c r="EI14" s="15">
        <v>1</v>
      </c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/>
      <c r="GH14" s="15">
        <v>1</v>
      </c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</row>
    <row r="15" spans="1:200" x14ac:dyDescent="0.35">
      <c r="A15" s="38">
        <v>2</v>
      </c>
      <c r="B15" s="49" t="s">
        <v>1249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/>
      <c r="V15" s="15">
        <v>1</v>
      </c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/>
      <c r="CY15" s="15">
        <v>1</v>
      </c>
      <c r="CZ15" s="15"/>
      <c r="DA15" s="15"/>
      <c r="DB15" s="15">
        <v>1</v>
      </c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/>
      <c r="GN15" s="15">
        <v>1</v>
      </c>
      <c r="GO15" s="15"/>
      <c r="GP15" s="15">
        <v>1</v>
      </c>
      <c r="GQ15" s="15"/>
      <c r="GR15" s="15"/>
    </row>
    <row r="16" spans="1:200" x14ac:dyDescent="0.35">
      <c r="A16" s="38">
        <v>3</v>
      </c>
      <c r="B16" s="49" t="s">
        <v>1250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/>
      <c r="AQ16" s="15">
        <v>1</v>
      </c>
      <c r="AR16" s="15"/>
      <c r="AS16" s="15"/>
      <c r="AT16" s="15">
        <v>1</v>
      </c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/>
      <c r="CG16" s="15">
        <v>1</v>
      </c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/>
      <c r="EI16" s="15">
        <v>1</v>
      </c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/>
      <c r="FY16" s="15">
        <v>1</v>
      </c>
      <c r="FZ16" s="15"/>
      <c r="GA16" s="15">
        <v>1</v>
      </c>
      <c r="GB16" s="15"/>
      <c r="GC16" s="15"/>
      <c r="GD16" s="15">
        <v>1</v>
      </c>
      <c r="GE16" s="15"/>
      <c r="GF16" s="15"/>
      <c r="GG16" s="15"/>
      <c r="GH16" s="15">
        <v>1</v>
      </c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</row>
    <row r="17" spans="1:200" x14ac:dyDescent="0.35">
      <c r="A17" s="38">
        <v>4</v>
      </c>
      <c r="B17" s="49" t="s">
        <v>1251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/>
      <c r="V17" s="15">
        <v>1</v>
      </c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/>
      <c r="CY17" s="15">
        <v>1</v>
      </c>
      <c r="CZ17" s="15"/>
      <c r="DA17" s="15"/>
      <c r="DB17" s="15">
        <v>1</v>
      </c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/>
      <c r="FY17" s="15">
        <v>1</v>
      </c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/>
      <c r="GN17" s="15">
        <v>1</v>
      </c>
      <c r="GO17" s="15"/>
      <c r="GP17" s="15">
        <v>1</v>
      </c>
      <c r="GQ17" s="15"/>
      <c r="GR17" s="15"/>
    </row>
    <row r="18" spans="1:200" x14ac:dyDescent="0.35">
      <c r="A18" s="38">
        <v>5</v>
      </c>
      <c r="B18" s="49" t="s">
        <v>1252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/>
      <c r="AQ18" s="15">
        <v>1</v>
      </c>
      <c r="AR18" s="15"/>
      <c r="AS18" s="15">
        <v>1</v>
      </c>
      <c r="AT18" s="15"/>
      <c r="AU18" s="15"/>
      <c r="AV18" s="15">
        <v>1</v>
      </c>
      <c r="AW18" s="15"/>
      <c r="AX18" s="15"/>
      <c r="AY18" s="15"/>
      <c r="AZ18" s="15">
        <v>1</v>
      </c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/>
      <c r="CG18" s="15">
        <v>1</v>
      </c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/>
      <c r="EI18" s="15">
        <v>1</v>
      </c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/>
      <c r="GH18" s="15">
        <v>1</v>
      </c>
      <c r="GI18" s="15"/>
      <c r="GJ18" s="15">
        <v>1</v>
      </c>
      <c r="GK18" s="15"/>
      <c r="GL18" s="15"/>
      <c r="GM18" s="15"/>
      <c r="GN18" s="15">
        <v>1</v>
      </c>
      <c r="GO18" s="15"/>
      <c r="GP18" s="15">
        <v>1</v>
      </c>
      <c r="GQ18" s="15"/>
      <c r="GR18" s="15"/>
    </row>
    <row r="19" spans="1:200" x14ac:dyDescent="0.35">
      <c r="A19" s="38">
        <v>6</v>
      </c>
      <c r="B19" s="49" t="s">
        <v>1253</v>
      </c>
      <c r="C19" s="15">
        <v>1</v>
      </c>
      <c r="D19" s="15"/>
      <c r="E19" s="15"/>
      <c r="F19" s="15"/>
      <c r="G19" s="15">
        <v>1</v>
      </c>
      <c r="H19" s="15"/>
      <c r="I19" s="15"/>
      <c r="J19" s="15">
        <v>1</v>
      </c>
      <c r="K19" s="15"/>
      <c r="L19" s="15">
        <v>1</v>
      </c>
      <c r="M19" s="15"/>
      <c r="N19" s="15"/>
      <c r="O19" s="15">
        <v>1</v>
      </c>
      <c r="P19" s="15"/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>
        <v>1</v>
      </c>
      <c r="AB19" s="15"/>
      <c r="AC19" s="15"/>
      <c r="AD19" s="15"/>
      <c r="AE19" s="15">
        <v>1</v>
      </c>
      <c r="AF19" s="15"/>
      <c r="AG19" s="15"/>
      <c r="AH19" s="15">
        <v>1</v>
      </c>
      <c r="AI19" s="15"/>
      <c r="AJ19" s="15">
        <v>1</v>
      </c>
      <c r="AK19" s="15"/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/>
      <c r="BF19" s="15">
        <v>1</v>
      </c>
      <c r="BG19" s="15"/>
      <c r="BH19" s="15"/>
      <c r="BI19" s="15">
        <v>1</v>
      </c>
      <c r="BJ19" s="15"/>
      <c r="BK19" s="15">
        <v>1</v>
      </c>
      <c r="BL19" s="15"/>
      <c r="BM19" s="15"/>
      <c r="BN19" s="15">
        <v>1</v>
      </c>
      <c r="BO19" s="15"/>
      <c r="BP19" s="15"/>
      <c r="BQ19" s="15"/>
      <c r="BR19" s="15">
        <v>1</v>
      </c>
      <c r="BS19" s="15"/>
      <c r="BT19" s="15">
        <v>1</v>
      </c>
      <c r="BU19" s="15"/>
      <c r="BV19" s="15"/>
      <c r="BW19" s="15"/>
      <c r="BX19" s="15">
        <v>1</v>
      </c>
      <c r="BY19" s="15"/>
      <c r="BZ19" s="15"/>
      <c r="CA19" s="15">
        <v>1</v>
      </c>
      <c r="CB19" s="15"/>
      <c r="CC19" s="15">
        <v>1</v>
      </c>
      <c r="CD19" s="15"/>
      <c r="CE19" s="15"/>
      <c r="CF19" s="15"/>
      <c r="CG19" s="15">
        <v>1</v>
      </c>
      <c r="CH19" s="15"/>
      <c r="CI19" s="15">
        <v>1</v>
      </c>
      <c r="CJ19" s="15"/>
      <c r="CK19" s="15"/>
      <c r="CL19" s="15">
        <v>1</v>
      </c>
      <c r="CM19" s="15"/>
      <c r="CN19" s="15"/>
      <c r="CO19" s="15"/>
      <c r="CP19" s="15">
        <v>1</v>
      </c>
      <c r="CQ19" s="15"/>
      <c r="CR19" s="15"/>
      <c r="CS19" s="15">
        <v>1</v>
      </c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/>
      <c r="DQ19" s="15">
        <v>1</v>
      </c>
      <c r="DR19" s="15"/>
      <c r="DS19" s="15"/>
      <c r="DT19" s="15">
        <v>1</v>
      </c>
      <c r="DU19" s="15"/>
      <c r="DV19" s="15">
        <v>1</v>
      </c>
      <c r="DW19" s="15"/>
      <c r="DX19" s="15"/>
      <c r="DY19" s="15"/>
      <c r="DZ19" s="15">
        <v>1</v>
      </c>
      <c r="EA19" s="15"/>
      <c r="EB19" s="15"/>
      <c r="EC19" s="15">
        <v>1</v>
      </c>
      <c r="ED19" s="15"/>
      <c r="EE19" s="15">
        <v>1</v>
      </c>
      <c r="EF19" s="15"/>
      <c r="EG19" s="15"/>
      <c r="EH19" s="15"/>
      <c r="EI19" s="15">
        <v>1</v>
      </c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/>
      <c r="FA19" s="15">
        <v>1</v>
      </c>
      <c r="FB19" s="15"/>
      <c r="FC19" s="15"/>
      <c r="FD19" s="15">
        <v>1</v>
      </c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/>
      <c r="FP19" s="15">
        <v>1</v>
      </c>
      <c r="FQ19" s="15"/>
      <c r="FR19" s="15"/>
      <c r="FS19" s="15">
        <v>1</v>
      </c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/>
      <c r="GH19" s="15">
        <v>1</v>
      </c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</row>
    <row r="20" spans="1:200" x14ac:dyDescent="0.35">
      <c r="A20" s="38">
        <v>7</v>
      </c>
      <c r="B20" s="49" t="s">
        <v>1254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/>
      <c r="V20" s="15">
        <v>1</v>
      </c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/>
      <c r="AQ20" s="15">
        <v>1</v>
      </c>
      <c r="AR20" s="15"/>
      <c r="AS20" s="15"/>
      <c r="AT20" s="15">
        <v>1</v>
      </c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/>
      <c r="CG20" s="15">
        <v>1</v>
      </c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/>
      <c r="EL20" s="15">
        <v>1</v>
      </c>
      <c r="EM20" s="15"/>
      <c r="EN20" s="15">
        <v>1</v>
      </c>
      <c r="EO20" s="15"/>
      <c r="EP20" s="15"/>
      <c r="EQ20" s="15"/>
      <c r="ER20" s="15">
        <v>1</v>
      </c>
      <c r="ES20" s="15"/>
      <c r="ET20" s="15"/>
      <c r="EU20" s="15">
        <v>1</v>
      </c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/>
      <c r="FJ20" s="15">
        <v>1</v>
      </c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/>
      <c r="GN20" s="15">
        <v>1</v>
      </c>
      <c r="GO20" s="15"/>
      <c r="GP20" s="15">
        <v>1</v>
      </c>
      <c r="GQ20" s="15"/>
      <c r="GR20" s="15"/>
    </row>
    <row r="21" spans="1:200" x14ac:dyDescent="0.35">
      <c r="A21" s="38">
        <v>8</v>
      </c>
      <c r="B21" s="49" t="s">
        <v>1255</v>
      </c>
      <c r="C21" s="15">
        <v>1</v>
      </c>
      <c r="D21" s="15"/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>
        <v>1</v>
      </c>
      <c r="P21" s="15"/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>
        <v>1</v>
      </c>
      <c r="AB21" s="15"/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>
        <v>1</v>
      </c>
      <c r="BR21" s="15"/>
      <c r="BS21" s="15"/>
      <c r="BT21" s="15">
        <v>1</v>
      </c>
      <c r="BU21" s="15"/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>
        <v>1</v>
      </c>
      <c r="CY21" s="15"/>
      <c r="CZ21" s="15"/>
      <c r="DA21" s="15"/>
      <c r="DB21" s="15">
        <v>1</v>
      </c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>
        <v>1</v>
      </c>
      <c r="DZ21" s="15"/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>
        <v>1</v>
      </c>
      <c r="FJ21" s="15"/>
      <c r="FK21" s="15"/>
      <c r="FL21" s="15">
        <v>1</v>
      </c>
      <c r="FM21" s="15"/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/>
      <c r="GK21" s="15">
        <v>1</v>
      </c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 x14ac:dyDescent="0.35">
      <c r="A22" s="38">
        <v>9</v>
      </c>
      <c r="B22" s="49" t="s">
        <v>1256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>
        <v>1</v>
      </c>
      <c r="AU22" s="15"/>
      <c r="AV22" s="15">
        <v>1</v>
      </c>
      <c r="AW22" s="15"/>
      <c r="AX22" s="15"/>
      <c r="AY22" s="15"/>
      <c r="AZ22" s="15">
        <v>1</v>
      </c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/>
      <c r="BR22" s="15">
        <v>1</v>
      </c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/>
      <c r="CG22" s="15">
        <v>1</v>
      </c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/>
      <c r="CY22" s="15">
        <v>1</v>
      </c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/>
      <c r="EI22" s="15">
        <v>1</v>
      </c>
      <c r="EJ22" s="15"/>
      <c r="EK22" s="15">
        <v>1</v>
      </c>
      <c r="EL22" s="15"/>
      <c r="EM22" s="15"/>
      <c r="EN22" s="15"/>
      <c r="EO22" s="15">
        <v>1</v>
      </c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/>
      <c r="FY22" s="15">
        <v>1</v>
      </c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 x14ac:dyDescent="0.35">
      <c r="A23" s="127" t="s">
        <v>184</v>
      </c>
      <c r="B23" s="128"/>
      <c r="C23" s="3">
        <v>9</v>
      </c>
      <c r="D23" s="3">
        <v>0</v>
      </c>
      <c r="E23" s="3">
        <v>0</v>
      </c>
      <c r="F23" s="3">
        <v>7</v>
      </c>
      <c r="G23" s="3">
        <v>2</v>
      </c>
      <c r="H23" s="3">
        <v>0</v>
      </c>
      <c r="I23" s="3">
        <v>7</v>
      </c>
      <c r="J23" s="3">
        <v>2</v>
      </c>
      <c r="K23" s="3">
        <v>0</v>
      </c>
      <c r="L23" s="3">
        <v>8</v>
      </c>
      <c r="M23" s="3">
        <v>1</v>
      </c>
      <c r="N23" s="3">
        <v>0</v>
      </c>
      <c r="O23" s="3">
        <v>9</v>
      </c>
      <c r="P23" s="3">
        <v>0</v>
      </c>
      <c r="Q23" s="3">
        <v>0</v>
      </c>
      <c r="R23" s="3">
        <v>8</v>
      </c>
      <c r="S23" s="3">
        <v>1</v>
      </c>
      <c r="T23" s="3">
        <v>0</v>
      </c>
      <c r="U23" s="3">
        <v>4</v>
      </c>
      <c r="V23" s="3">
        <v>5</v>
      </c>
      <c r="W23" s="3">
        <v>0</v>
      </c>
      <c r="X23" s="3">
        <v>7</v>
      </c>
      <c r="Y23" s="3">
        <v>2</v>
      </c>
      <c r="Z23" s="3">
        <v>0</v>
      </c>
      <c r="AA23" s="3">
        <v>9</v>
      </c>
      <c r="AB23" s="3">
        <v>0</v>
      </c>
      <c r="AC23" s="3">
        <v>0</v>
      </c>
      <c r="AD23" s="3">
        <v>7</v>
      </c>
      <c r="AE23" s="3">
        <v>2</v>
      </c>
      <c r="AF23" s="3">
        <v>0</v>
      </c>
      <c r="AG23" s="3">
        <v>7</v>
      </c>
      <c r="AH23" s="3">
        <v>2</v>
      </c>
      <c r="AI23" s="3">
        <v>0</v>
      </c>
      <c r="AJ23" s="3">
        <v>8</v>
      </c>
      <c r="AK23" s="3">
        <v>1</v>
      </c>
      <c r="AL23" s="3">
        <v>0</v>
      </c>
      <c r="AM23" s="3">
        <v>5</v>
      </c>
      <c r="AN23" s="3">
        <v>4</v>
      </c>
      <c r="AO23" s="3">
        <v>0</v>
      </c>
      <c r="AP23" s="3">
        <v>1</v>
      </c>
      <c r="AQ23" s="3">
        <v>8</v>
      </c>
      <c r="AR23" s="3">
        <v>0</v>
      </c>
      <c r="AS23" s="3">
        <v>2</v>
      </c>
      <c r="AT23" s="3">
        <v>7</v>
      </c>
      <c r="AU23" s="3">
        <v>0</v>
      </c>
      <c r="AV23" s="3">
        <v>8</v>
      </c>
      <c r="AW23" s="3">
        <v>1</v>
      </c>
      <c r="AX23" s="3">
        <v>0</v>
      </c>
      <c r="AY23" s="3">
        <v>7</v>
      </c>
      <c r="AZ23" s="3">
        <v>2</v>
      </c>
      <c r="BA23" s="3">
        <v>0</v>
      </c>
      <c r="BB23" s="3">
        <v>9</v>
      </c>
      <c r="BC23" s="3">
        <v>0</v>
      </c>
      <c r="BD23" s="3">
        <v>0</v>
      </c>
      <c r="BE23" s="3">
        <v>7</v>
      </c>
      <c r="BF23" s="3">
        <v>2</v>
      </c>
      <c r="BG23" s="3">
        <v>0</v>
      </c>
      <c r="BH23" s="3">
        <v>7</v>
      </c>
      <c r="BI23" s="3">
        <v>2</v>
      </c>
      <c r="BJ23" s="3">
        <v>0</v>
      </c>
      <c r="BK23" s="3">
        <v>8</v>
      </c>
      <c r="BL23" s="3">
        <v>1</v>
      </c>
      <c r="BM23" s="3">
        <v>0</v>
      </c>
      <c r="BN23" s="3">
        <v>8</v>
      </c>
      <c r="BO23" s="3">
        <v>1</v>
      </c>
      <c r="BP23" s="3">
        <v>0</v>
      </c>
      <c r="BQ23" s="3">
        <v>7</v>
      </c>
      <c r="BR23" s="3">
        <v>2</v>
      </c>
      <c r="BS23" s="3">
        <v>0</v>
      </c>
      <c r="BT23" s="3">
        <v>9</v>
      </c>
      <c r="BU23" s="3">
        <v>0</v>
      </c>
      <c r="BV23" s="3">
        <v>0</v>
      </c>
      <c r="BW23" s="3">
        <v>7</v>
      </c>
      <c r="BX23" s="3">
        <v>2</v>
      </c>
      <c r="BY23" s="3">
        <v>0</v>
      </c>
      <c r="BZ23" s="3">
        <v>7</v>
      </c>
      <c r="CA23" s="3">
        <v>2</v>
      </c>
      <c r="CB23" s="3">
        <v>0</v>
      </c>
      <c r="CC23" s="3">
        <v>8</v>
      </c>
      <c r="CD23" s="3">
        <v>1</v>
      </c>
      <c r="CE23" s="3">
        <v>0</v>
      </c>
      <c r="CF23" s="3">
        <v>2</v>
      </c>
      <c r="CG23" s="3">
        <v>7</v>
      </c>
      <c r="CH23" s="3">
        <v>0</v>
      </c>
      <c r="CI23" s="3">
        <v>8</v>
      </c>
      <c r="CJ23" s="3">
        <v>1</v>
      </c>
      <c r="CK23" s="3">
        <v>0</v>
      </c>
      <c r="CL23" s="3">
        <v>9</v>
      </c>
      <c r="CM23" s="3">
        <v>0</v>
      </c>
      <c r="CN23" s="3">
        <v>0</v>
      </c>
      <c r="CO23" s="3">
        <v>7</v>
      </c>
      <c r="CP23" s="3">
        <v>2</v>
      </c>
      <c r="CQ23" s="3">
        <v>0</v>
      </c>
      <c r="CR23" s="3">
        <v>7</v>
      </c>
      <c r="CS23" s="3">
        <v>2</v>
      </c>
      <c r="CT23" s="3">
        <v>0</v>
      </c>
      <c r="CU23" s="3">
        <v>8</v>
      </c>
      <c r="CV23" s="3">
        <v>1</v>
      </c>
      <c r="CW23" s="3">
        <v>0</v>
      </c>
      <c r="CX23" s="3">
        <v>6</v>
      </c>
      <c r="CY23" s="3">
        <v>3</v>
      </c>
      <c r="CZ23" s="3">
        <v>0</v>
      </c>
      <c r="DA23" s="3">
        <v>6</v>
      </c>
      <c r="DB23" s="3">
        <v>3</v>
      </c>
      <c r="DC23" s="3">
        <v>0</v>
      </c>
      <c r="DD23" s="3">
        <v>8</v>
      </c>
      <c r="DE23" s="3">
        <v>1</v>
      </c>
      <c r="DF23" s="3">
        <v>0</v>
      </c>
      <c r="DG23" s="3">
        <v>7</v>
      </c>
      <c r="DH23" s="3">
        <v>2</v>
      </c>
      <c r="DI23" s="3">
        <v>0</v>
      </c>
      <c r="DJ23" s="3">
        <v>8</v>
      </c>
      <c r="DK23" s="3">
        <v>1</v>
      </c>
      <c r="DL23" s="3">
        <v>0</v>
      </c>
      <c r="DM23" s="3">
        <v>9</v>
      </c>
      <c r="DN23" s="3">
        <v>0</v>
      </c>
      <c r="DO23" s="3">
        <v>0</v>
      </c>
      <c r="DP23" s="3">
        <v>7</v>
      </c>
      <c r="DQ23" s="3">
        <v>2</v>
      </c>
      <c r="DR23" s="3">
        <v>0</v>
      </c>
      <c r="DS23" s="3">
        <v>7</v>
      </c>
      <c r="DT23" s="3">
        <v>2</v>
      </c>
      <c r="DU23" s="3">
        <v>0</v>
      </c>
      <c r="DV23" s="3">
        <v>8</v>
      </c>
      <c r="DW23" s="3">
        <v>1</v>
      </c>
      <c r="DX23" s="3">
        <v>0</v>
      </c>
      <c r="DY23" s="3">
        <v>8</v>
      </c>
      <c r="DZ23" s="3">
        <v>1</v>
      </c>
      <c r="EA23" s="3">
        <v>0</v>
      </c>
      <c r="EB23" s="3">
        <v>5</v>
      </c>
      <c r="EC23" s="3">
        <v>4</v>
      </c>
      <c r="ED23" s="3">
        <v>0</v>
      </c>
      <c r="EE23" s="3">
        <v>6</v>
      </c>
      <c r="EF23" s="3">
        <v>3</v>
      </c>
      <c r="EG23" s="3">
        <v>0</v>
      </c>
      <c r="EH23" s="3">
        <v>1</v>
      </c>
      <c r="EI23" s="3">
        <v>8</v>
      </c>
      <c r="EJ23" s="3">
        <v>0</v>
      </c>
      <c r="EK23" s="3">
        <v>8</v>
      </c>
      <c r="EL23" s="3">
        <v>1</v>
      </c>
      <c r="EM23" s="3">
        <v>0</v>
      </c>
      <c r="EN23" s="3">
        <v>8</v>
      </c>
      <c r="EO23" s="3">
        <v>1</v>
      </c>
      <c r="EP23" s="3">
        <v>0</v>
      </c>
      <c r="EQ23" s="3">
        <v>8</v>
      </c>
      <c r="ER23" s="3">
        <v>1</v>
      </c>
      <c r="ES23" s="3">
        <v>0</v>
      </c>
      <c r="ET23" s="3">
        <v>8</v>
      </c>
      <c r="EU23" s="3">
        <v>1</v>
      </c>
      <c r="EV23" s="3">
        <v>0</v>
      </c>
      <c r="EW23" s="3">
        <v>9</v>
      </c>
      <c r="EX23" s="3">
        <v>0</v>
      </c>
      <c r="EY23" s="3">
        <v>0</v>
      </c>
      <c r="EZ23" s="3">
        <v>7</v>
      </c>
      <c r="FA23" s="3">
        <v>2</v>
      </c>
      <c r="FB23" s="3">
        <v>0</v>
      </c>
      <c r="FC23" s="3">
        <v>7</v>
      </c>
      <c r="FD23" s="3">
        <v>2</v>
      </c>
      <c r="FE23" s="3">
        <v>0</v>
      </c>
      <c r="FF23" s="3">
        <v>8</v>
      </c>
      <c r="FG23" s="3">
        <v>1</v>
      </c>
      <c r="FH23" s="3">
        <v>0</v>
      </c>
      <c r="FI23" s="3">
        <v>8</v>
      </c>
      <c r="FJ23" s="3">
        <v>1</v>
      </c>
      <c r="FK23" s="3">
        <v>0</v>
      </c>
      <c r="FL23" s="3">
        <v>9</v>
      </c>
      <c r="FM23" s="3">
        <v>0</v>
      </c>
      <c r="FN23" s="3">
        <v>0</v>
      </c>
      <c r="FO23" s="3">
        <v>7</v>
      </c>
      <c r="FP23" s="3">
        <v>2</v>
      </c>
      <c r="FQ23" s="3">
        <v>0</v>
      </c>
      <c r="FR23" s="3">
        <v>7</v>
      </c>
      <c r="FS23" s="3">
        <v>2</v>
      </c>
      <c r="FT23" s="3">
        <v>0</v>
      </c>
      <c r="FU23" s="3">
        <v>8</v>
      </c>
      <c r="FV23" s="3">
        <v>1</v>
      </c>
      <c r="FW23" s="3">
        <v>0</v>
      </c>
      <c r="FX23" s="3">
        <v>6</v>
      </c>
      <c r="FY23" s="3">
        <v>3</v>
      </c>
      <c r="FZ23" s="3">
        <v>0</v>
      </c>
      <c r="GA23" s="3">
        <v>9</v>
      </c>
      <c r="GB23" s="3">
        <v>0</v>
      </c>
      <c r="GC23" s="3">
        <v>0</v>
      </c>
      <c r="GD23" s="3">
        <v>9</v>
      </c>
      <c r="GE23" s="3">
        <v>0</v>
      </c>
      <c r="GF23" s="3">
        <v>0</v>
      </c>
      <c r="GG23" s="3">
        <v>5</v>
      </c>
      <c r="GH23" s="3">
        <v>4</v>
      </c>
      <c r="GI23" s="3">
        <v>0</v>
      </c>
      <c r="GJ23" s="3">
        <v>8</v>
      </c>
      <c r="GK23" s="3">
        <v>1</v>
      </c>
      <c r="GL23" s="3">
        <v>0</v>
      </c>
      <c r="GM23" s="3">
        <v>5</v>
      </c>
      <c r="GN23" s="3">
        <v>4</v>
      </c>
      <c r="GO23" s="3">
        <v>0</v>
      </c>
      <c r="GP23" s="3">
        <v>9</v>
      </c>
      <c r="GQ23" s="3">
        <v>0</v>
      </c>
      <c r="GR23" s="3">
        <v>0</v>
      </c>
    </row>
    <row r="24" spans="1:200" ht="37.5" customHeight="1" x14ac:dyDescent="0.35">
      <c r="A24" s="84" t="s">
        <v>763</v>
      </c>
      <c r="B24" s="85"/>
      <c r="C24" s="10">
        <v>100</v>
      </c>
      <c r="D24" s="10">
        <v>0</v>
      </c>
      <c r="E24" s="10">
        <v>0</v>
      </c>
      <c r="F24" s="10">
        <v>77.777777777777786</v>
      </c>
      <c r="G24" s="10">
        <v>22.222222222222221</v>
      </c>
      <c r="H24" s="10">
        <v>0</v>
      </c>
      <c r="I24" s="10">
        <v>77.777777777777786</v>
      </c>
      <c r="J24" s="10">
        <v>22.222222222222221</v>
      </c>
      <c r="K24" s="10">
        <v>0</v>
      </c>
      <c r="L24" s="10">
        <v>88.888888888888886</v>
      </c>
      <c r="M24" s="10">
        <v>11.111111111111111</v>
      </c>
      <c r="N24" s="10">
        <v>0</v>
      </c>
      <c r="O24" s="10">
        <v>100</v>
      </c>
      <c r="P24" s="10">
        <v>0</v>
      </c>
      <c r="Q24" s="10">
        <v>0</v>
      </c>
      <c r="R24" s="10">
        <v>88.888888888888886</v>
      </c>
      <c r="S24" s="10">
        <v>11.111111111111111</v>
      </c>
      <c r="T24" s="10">
        <v>0</v>
      </c>
      <c r="U24" s="10">
        <v>44.444444444444443</v>
      </c>
      <c r="V24" s="10">
        <v>55.555555555555557</v>
      </c>
      <c r="W24" s="10">
        <v>0</v>
      </c>
      <c r="X24" s="10">
        <v>77.777777777777786</v>
      </c>
      <c r="Y24" s="10">
        <v>22.222222222222221</v>
      </c>
      <c r="Z24" s="10">
        <v>0</v>
      </c>
      <c r="AA24" s="10">
        <v>100</v>
      </c>
      <c r="AB24" s="10">
        <v>0</v>
      </c>
      <c r="AC24" s="10">
        <v>0</v>
      </c>
      <c r="AD24" s="10">
        <v>77.777777777777786</v>
      </c>
      <c r="AE24" s="10">
        <v>22.222222222222221</v>
      </c>
      <c r="AF24" s="10">
        <v>0</v>
      </c>
      <c r="AG24" s="10">
        <v>77.777777777777786</v>
      </c>
      <c r="AH24" s="10">
        <v>22.222222222222221</v>
      </c>
      <c r="AI24" s="10">
        <v>0</v>
      </c>
      <c r="AJ24" s="10">
        <v>88.888888888888886</v>
      </c>
      <c r="AK24" s="10">
        <v>11.111111111111111</v>
      </c>
      <c r="AL24" s="10">
        <v>0</v>
      </c>
      <c r="AM24" s="10">
        <v>55.555555555555557</v>
      </c>
      <c r="AN24" s="10">
        <v>44.444444444444443</v>
      </c>
      <c r="AO24" s="10">
        <v>0</v>
      </c>
      <c r="AP24" s="10">
        <v>11.111111111111111</v>
      </c>
      <c r="AQ24" s="10">
        <v>88.888888888888886</v>
      </c>
      <c r="AR24" s="10">
        <v>0</v>
      </c>
      <c r="AS24" s="10">
        <v>22.222222222222221</v>
      </c>
      <c r="AT24" s="10">
        <v>77.777777777777786</v>
      </c>
      <c r="AU24" s="10">
        <v>0</v>
      </c>
      <c r="AV24" s="10">
        <v>88.888888888888886</v>
      </c>
      <c r="AW24" s="10">
        <v>11.111111111111111</v>
      </c>
      <c r="AX24" s="10">
        <v>0</v>
      </c>
      <c r="AY24" s="10">
        <v>77.777777777777786</v>
      </c>
      <c r="AZ24" s="10">
        <v>22.222222222222221</v>
      </c>
      <c r="BA24" s="10">
        <v>0</v>
      </c>
      <c r="BB24" s="10">
        <v>100</v>
      </c>
      <c r="BC24" s="10">
        <v>0</v>
      </c>
      <c r="BD24" s="10">
        <v>0</v>
      </c>
      <c r="BE24" s="10">
        <v>77.777777777777786</v>
      </c>
      <c r="BF24" s="10">
        <v>22.222222222222221</v>
      </c>
      <c r="BG24" s="10">
        <v>0</v>
      </c>
      <c r="BH24" s="10">
        <v>77.777777777777786</v>
      </c>
      <c r="BI24" s="10">
        <v>22.222222222222221</v>
      </c>
      <c r="BJ24" s="10">
        <v>0</v>
      </c>
      <c r="BK24" s="10">
        <v>88.888888888888886</v>
      </c>
      <c r="BL24" s="10">
        <v>11.111111111111111</v>
      </c>
      <c r="BM24" s="10">
        <v>0</v>
      </c>
      <c r="BN24" s="10">
        <v>88.888888888888886</v>
      </c>
      <c r="BO24" s="10">
        <v>11.111111111111111</v>
      </c>
      <c r="BP24" s="10">
        <v>0</v>
      </c>
      <c r="BQ24" s="10">
        <v>77.777777777777786</v>
      </c>
      <c r="BR24" s="10">
        <v>22.222222222222221</v>
      </c>
      <c r="BS24" s="10">
        <v>0</v>
      </c>
      <c r="BT24" s="10">
        <v>100</v>
      </c>
      <c r="BU24" s="10">
        <v>0</v>
      </c>
      <c r="BV24" s="10">
        <v>0</v>
      </c>
      <c r="BW24" s="10">
        <v>77.777777777777786</v>
      </c>
      <c r="BX24" s="10">
        <v>22.222222222222221</v>
      </c>
      <c r="BY24" s="10">
        <v>0</v>
      </c>
      <c r="BZ24" s="10">
        <v>77.777777777777786</v>
      </c>
      <c r="CA24" s="10">
        <v>22.222222222222221</v>
      </c>
      <c r="CB24" s="10">
        <v>0</v>
      </c>
      <c r="CC24" s="10">
        <v>88.888888888888886</v>
      </c>
      <c r="CD24" s="10">
        <v>11.111111111111111</v>
      </c>
      <c r="CE24" s="10">
        <v>0</v>
      </c>
      <c r="CF24" s="10">
        <v>22.222222222222221</v>
      </c>
      <c r="CG24" s="10">
        <v>77.777777777777786</v>
      </c>
      <c r="CH24" s="10">
        <v>0</v>
      </c>
      <c r="CI24" s="10">
        <v>88.888888888888886</v>
      </c>
      <c r="CJ24" s="10">
        <v>11.111111111111111</v>
      </c>
      <c r="CK24" s="10">
        <v>0</v>
      </c>
      <c r="CL24" s="10">
        <v>100</v>
      </c>
      <c r="CM24" s="10">
        <v>0</v>
      </c>
      <c r="CN24" s="10">
        <v>0</v>
      </c>
      <c r="CO24" s="10">
        <v>77.777777777777786</v>
      </c>
      <c r="CP24" s="10">
        <v>22.222222222222221</v>
      </c>
      <c r="CQ24" s="10">
        <v>0</v>
      </c>
      <c r="CR24" s="10">
        <v>77.777777777777786</v>
      </c>
      <c r="CS24" s="10">
        <v>22.222222222222221</v>
      </c>
      <c r="CT24" s="10">
        <v>0</v>
      </c>
      <c r="CU24" s="10">
        <v>88.888888888888886</v>
      </c>
      <c r="CV24" s="10">
        <v>11.111111111111111</v>
      </c>
      <c r="CW24" s="10">
        <v>0</v>
      </c>
      <c r="CX24" s="10">
        <v>66.666666666666671</v>
      </c>
      <c r="CY24" s="10">
        <v>33.333333333333336</v>
      </c>
      <c r="CZ24" s="10">
        <v>0</v>
      </c>
      <c r="DA24" s="10">
        <v>66.666666666666671</v>
      </c>
      <c r="DB24" s="10">
        <v>33.333333333333336</v>
      </c>
      <c r="DC24" s="10">
        <v>0</v>
      </c>
      <c r="DD24" s="10">
        <v>88.888888888888886</v>
      </c>
      <c r="DE24" s="10">
        <v>11.111111111111111</v>
      </c>
      <c r="DF24" s="10">
        <v>0</v>
      </c>
      <c r="DG24" s="10">
        <v>77.777777777777786</v>
      </c>
      <c r="DH24" s="10">
        <v>22.222222222222221</v>
      </c>
      <c r="DI24" s="10">
        <v>0</v>
      </c>
      <c r="DJ24" s="10">
        <v>88.888888888888886</v>
      </c>
      <c r="DK24" s="10">
        <v>11.111111111111111</v>
      </c>
      <c r="DL24" s="10">
        <v>0</v>
      </c>
      <c r="DM24" s="10">
        <v>100</v>
      </c>
      <c r="DN24" s="10">
        <v>0</v>
      </c>
      <c r="DO24" s="10">
        <v>0</v>
      </c>
      <c r="DP24" s="10">
        <v>77.777777777777786</v>
      </c>
      <c r="DQ24" s="10">
        <v>22.222222222222221</v>
      </c>
      <c r="DR24" s="10">
        <v>0</v>
      </c>
      <c r="DS24" s="10">
        <v>77.777777777777786</v>
      </c>
      <c r="DT24" s="10">
        <v>22.222222222222221</v>
      </c>
      <c r="DU24" s="10">
        <v>0</v>
      </c>
      <c r="DV24" s="10">
        <v>88.888888888888886</v>
      </c>
      <c r="DW24" s="10">
        <v>11.111111111111111</v>
      </c>
      <c r="DX24" s="10">
        <v>0</v>
      </c>
      <c r="DY24" s="10">
        <v>88.888888888888886</v>
      </c>
      <c r="DZ24" s="10">
        <v>11.111111111111111</v>
      </c>
      <c r="EA24" s="10">
        <v>0</v>
      </c>
      <c r="EB24" s="10">
        <v>55.555555555555557</v>
      </c>
      <c r="EC24" s="10">
        <v>44.444444444444443</v>
      </c>
      <c r="ED24" s="10">
        <v>0</v>
      </c>
      <c r="EE24" s="10">
        <v>66.666666666666671</v>
      </c>
      <c r="EF24" s="10">
        <v>33.333333333333336</v>
      </c>
      <c r="EG24" s="10">
        <v>0</v>
      </c>
      <c r="EH24" s="10">
        <v>11.111111111111111</v>
      </c>
      <c r="EI24" s="10">
        <v>88.888888888888886</v>
      </c>
      <c r="EJ24" s="10">
        <v>0</v>
      </c>
      <c r="EK24" s="10">
        <v>88.888888888888886</v>
      </c>
      <c r="EL24" s="10">
        <v>11.111111111111111</v>
      </c>
      <c r="EM24" s="10">
        <v>0</v>
      </c>
      <c r="EN24" s="10">
        <v>88.888888888888886</v>
      </c>
      <c r="EO24" s="10">
        <v>11.111111111111111</v>
      </c>
      <c r="EP24" s="10">
        <v>0</v>
      </c>
      <c r="EQ24" s="10">
        <v>88.888888888888886</v>
      </c>
      <c r="ER24" s="10">
        <v>11.111111111111111</v>
      </c>
      <c r="ES24" s="10">
        <v>0</v>
      </c>
      <c r="ET24" s="10">
        <v>88.888888888888886</v>
      </c>
      <c r="EU24" s="10">
        <v>11.111111111111111</v>
      </c>
      <c r="EV24" s="10">
        <v>0</v>
      </c>
      <c r="EW24" s="10">
        <v>100</v>
      </c>
      <c r="EX24" s="10">
        <v>0</v>
      </c>
      <c r="EY24" s="10">
        <v>0</v>
      </c>
      <c r="EZ24" s="10">
        <v>77.777777777777786</v>
      </c>
      <c r="FA24" s="10">
        <v>22.222222222222221</v>
      </c>
      <c r="FB24" s="10">
        <v>0</v>
      </c>
      <c r="FC24" s="10">
        <v>77.777777777777786</v>
      </c>
      <c r="FD24" s="10">
        <v>22.222222222222221</v>
      </c>
      <c r="FE24" s="10">
        <v>0</v>
      </c>
      <c r="FF24" s="10">
        <v>88.888888888888886</v>
      </c>
      <c r="FG24" s="10">
        <v>11.111111111111111</v>
      </c>
      <c r="FH24" s="10">
        <v>0</v>
      </c>
      <c r="FI24" s="10">
        <v>88.888888888888886</v>
      </c>
      <c r="FJ24" s="10">
        <v>11.111111111111111</v>
      </c>
      <c r="FK24" s="10">
        <v>0</v>
      </c>
      <c r="FL24" s="10">
        <v>100</v>
      </c>
      <c r="FM24" s="10">
        <v>0</v>
      </c>
      <c r="FN24" s="10">
        <v>0</v>
      </c>
      <c r="FO24" s="10">
        <v>77.777777777777786</v>
      </c>
      <c r="FP24" s="10">
        <v>22.222222222222221</v>
      </c>
      <c r="FQ24" s="10">
        <v>0</v>
      </c>
      <c r="FR24" s="10">
        <v>77.777777777777786</v>
      </c>
      <c r="FS24" s="10">
        <v>22.222222222222221</v>
      </c>
      <c r="FT24" s="10">
        <v>0</v>
      </c>
      <c r="FU24" s="10">
        <v>88.888888888888886</v>
      </c>
      <c r="FV24" s="10">
        <v>11.111111111111111</v>
      </c>
      <c r="FW24" s="10">
        <v>0</v>
      </c>
      <c r="FX24" s="10">
        <v>66.666666666666671</v>
      </c>
      <c r="FY24" s="10">
        <v>33.333333333333336</v>
      </c>
      <c r="FZ24" s="10">
        <v>0</v>
      </c>
      <c r="GA24" s="10">
        <v>100</v>
      </c>
      <c r="GB24" s="10">
        <v>0</v>
      </c>
      <c r="GC24" s="10">
        <v>0</v>
      </c>
      <c r="GD24" s="10">
        <v>100</v>
      </c>
      <c r="GE24" s="10">
        <v>0</v>
      </c>
      <c r="GF24" s="10">
        <v>0</v>
      </c>
      <c r="GG24" s="10">
        <v>55.555555555555557</v>
      </c>
      <c r="GH24" s="10">
        <v>44.444444444444443</v>
      </c>
      <c r="GI24" s="10">
        <v>0</v>
      </c>
      <c r="GJ24" s="10">
        <v>88.888888888888886</v>
      </c>
      <c r="GK24" s="10">
        <v>11.111111111111111</v>
      </c>
      <c r="GL24" s="10">
        <v>0</v>
      </c>
      <c r="GM24" s="10">
        <v>55.555555555555557</v>
      </c>
      <c r="GN24" s="10">
        <v>44.444444444444443</v>
      </c>
      <c r="GO24" s="10">
        <v>0</v>
      </c>
      <c r="GP24" s="10">
        <v>100</v>
      </c>
      <c r="GQ24" s="10">
        <v>0</v>
      </c>
      <c r="GR24" s="10">
        <v>0</v>
      </c>
    </row>
    <row r="26" spans="1:200" x14ac:dyDescent="0.35">
      <c r="B26" t="s">
        <v>740</v>
      </c>
    </row>
    <row r="27" spans="1:200" x14ac:dyDescent="0.35">
      <c r="B27" t="s">
        <v>741</v>
      </c>
      <c r="C27" t="s">
        <v>754</v>
      </c>
      <c r="D27">
        <f>(C24+F24+I24+L24+O24+R24)/6</f>
        <v>88.8888888888889</v>
      </c>
      <c r="E27">
        <f>D27/100*9</f>
        <v>8</v>
      </c>
    </row>
    <row r="28" spans="1:200" x14ac:dyDescent="0.35">
      <c r="B28" t="s">
        <v>742</v>
      </c>
      <c r="C28" t="s">
        <v>754</v>
      </c>
      <c r="D28">
        <f>(D24+G24+J24+M24+P24+S24)/6</f>
        <v>11.111111111111112</v>
      </c>
      <c r="E28">
        <f t="shared" ref="E28:E29" si="0">D28/100*9</f>
        <v>1</v>
      </c>
    </row>
    <row r="29" spans="1:200" x14ac:dyDescent="0.35">
      <c r="B29" t="s">
        <v>743</v>
      </c>
      <c r="C29" t="s">
        <v>754</v>
      </c>
      <c r="D29">
        <f>(E24+H24+K24+N24+Q24+T24)/6</f>
        <v>0</v>
      </c>
      <c r="E29">
        <f t="shared" si="0"/>
        <v>0</v>
      </c>
    </row>
    <row r="31" spans="1:200" x14ac:dyDescent="0.35">
      <c r="B31" t="s">
        <v>741</v>
      </c>
      <c r="C31" t="s">
        <v>755</v>
      </c>
      <c r="D31">
        <f>(U24+X24+AA24+AD24+AG24+AJ24+AM24+AP24+AS24+AV24+AY24+BB24+BE24+BH24+BK24+BN24+BQ24+BT24)/18</f>
        <v>74.074074074074076</v>
      </c>
      <c r="E31">
        <f>D31/100*9</f>
        <v>6.666666666666667</v>
      </c>
    </row>
    <row r="32" spans="1:200" x14ac:dyDescent="0.35">
      <c r="B32" t="s">
        <v>742</v>
      </c>
      <c r="C32" t="s">
        <v>755</v>
      </c>
      <c r="D32">
        <f>(V24+Y24+AB24+AE24+AH24+AK24+AN24+AQ24+AT24+AW24+AZ24+BC24+BF24+BI24+BL24+BO24+BR24+BU24)/18</f>
        <v>25.92592592592592</v>
      </c>
      <c r="E32">
        <f t="shared" ref="E32:E33" si="1">D32/100*9</f>
        <v>2.3333333333333326</v>
      </c>
    </row>
    <row r="33" spans="2:5" x14ac:dyDescent="0.35">
      <c r="B33" t="s">
        <v>743</v>
      </c>
      <c r="C33" t="s">
        <v>755</v>
      </c>
      <c r="D33">
        <f>(W24+Z24+AC24+AF24+AI24+AL24+AO24+AR24+AU24+AX24+BA24+BD24+BG24+BJ24+BM24+BP24+BS24+BV24)/18</f>
        <v>0</v>
      </c>
      <c r="E33">
        <f t="shared" si="1"/>
        <v>0</v>
      </c>
    </row>
    <row r="35" spans="2:5" x14ac:dyDescent="0.35">
      <c r="B35" t="s">
        <v>741</v>
      </c>
      <c r="C35" t="s">
        <v>756</v>
      </c>
      <c r="D35">
        <f>(BW24+BZ24+CC24+CF24+CI24+CL24)/6</f>
        <v>75.925925925925924</v>
      </c>
      <c r="E35">
        <f>D35/100*9</f>
        <v>6.833333333333333</v>
      </c>
    </row>
    <row r="36" spans="2:5" x14ac:dyDescent="0.35">
      <c r="B36" t="s">
        <v>742</v>
      </c>
      <c r="C36" t="s">
        <v>756</v>
      </c>
      <c r="D36">
        <f>(BX24+CA24+CD24+CG24+CJ24+CM24)/6</f>
        <v>24.074074074074076</v>
      </c>
      <c r="E36">
        <f t="shared" ref="E36:E37" si="2">D36/100*9</f>
        <v>2.166666666666667</v>
      </c>
    </row>
    <row r="37" spans="2:5" x14ac:dyDescent="0.35">
      <c r="B37" t="s">
        <v>743</v>
      </c>
      <c r="C37" t="s">
        <v>756</v>
      </c>
      <c r="D37">
        <f>(BY24+CB24+CE24+CH24+CK24+CN24)/6</f>
        <v>0</v>
      </c>
      <c r="E37">
        <f t="shared" si="2"/>
        <v>0</v>
      </c>
    </row>
    <row r="39" spans="2:5" x14ac:dyDescent="0.35">
      <c r="B39" t="s">
        <v>741</v>
      </c>
      <c r="C39" t="s">
        <v>757</v>
      </c>
      <c r="D39" s="30">
        <f>(CO24+CR24+CU24+CX24+DA24+DD24+DG24+DJ24+DM24+DP24+DS24+DV24+DY24+EB24+EE24+EH24+EK24+EN24+EQ24+ET24+EW24+EZ24+FC24+FF24+FI24+FL24+FO24+FR24+FU24+FX24)/30</f>
        <v>80.000000000000014</v>
      </c>
      <c r="E39">
        <f>D39/100*9</f>
        <v>7.2000000000000011</v>
      </c>
    </row>
    <row r="40" spans="2:5" x14ac:dyDescent="0.35">
      <c r="B40" t="s">
        <v>742</v>
      </c>
      <c r="C40" t="s">
        <v>757</v>
      </c>
      <c r="D40">
        <f>(CP24+CS24+CV24+CY24+DB24+DE24+DH24+DK24+DN24+DQ24+DT24+DW24+DZ24+EC24+EF24+EI24+EL24+EO24+ER24+EU24+EX24+FA24+FD24+FG24+FJ24+FM24+FP24+FS24+FV24+FY24)/30</f>
        <v>19.999999999999993</v>
      </c>
      <c r="E40">
        <f t="shared" ref="E40:E41" si="3">D40/100*9</f>
        <v>1.7999999999999994</v>
      </c>
    </row>
    <row r="41" spans="2:5" x14ac:dyDescent="0.35">
      <c r="B41" t="s">
        <v>743</v>
      </c>
      <c r="C41" t="s">
        <v>757</v>
      </c>
      <c r="D41">
        <f>(CQ24+CT24+CW24+CZ24+DC24+DF24+DI24+DL24+DO24+DR24+DU24+DX24+EA24+ED24+EG24+EJ24+EM24+EP24+ES24+EV24+EY24+FB24+FE24+FH24+FK24+FN24+FQ24+FT24+FW24+FZ24)/30</f>
        <v>0</v>
      </c>
      <c r="E41">
        <f t="shared" si="3"/>
        <v>0</v>
      </c>
    </row>
    <row r="43" spans="2:5" x14ac:dyDescent="0.35">
      <c r="B43" t="s">
        <v>741</v>
      </c>
      <c r="C43" t="s">
        <v>758</v>
      </c>
      <c r="D43">
        <f>(GA24+GD24+GG24+GJ24+GM24+GP24)/6</f>
        <v>83.333333333333329</v>
      </c>
      <c r="E43">
        <f>D43/100*9</f>
        <v>7.4999999999999991</v>
      </c>
    </row>
    <row r="44" spans="2:5" x14ac:dyDescent="0.35">
      <c r="B44" t="s">
        <v>742</v>
      </c>
      <c r="C44" t="s">
        <v>758</v>
      </c>
      <c r="D44">
        <f>(GB24+GE24+GH24+GK24+GN24+GQ24)/6</f>
        <v>16.666666666666668</v>
      </c>
      <c r="E44">
        <f t="shared" ref="E44:E45" si="4">D44/100*9</f>
        <v>1.5000000000000002</v>
      </c>
    </row>
    <row r="45" spans="2:5" x14ac:dyDescent="0.35">
      <c r="B45" t="s">
        <v>743</v>
      </c>
      <c r="C45" t="s">
        <v>758</v>
      </c>
      <c r="D45">
        <f>(GC24+GF24+GI24+GL24+GO24+GR24)/6</f>
        <v>0</v>
      </c>
      <c r="E45">
        <f t="shared" si="4"/>
        <v>0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3:B23"/>
    <mergeCell ref="A24:B2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1"/>
  <sheetViews>
    <sheetView topLeftCell="D40" workbookViewId="0">
      <selection activeCell="P55" sqref="P55"/>
    </sheetView>
  </sheetViews>
  <sheetFormatPr defaultRowHeight="14.5" x14ac:dyDescent="0.35"/>
  <cols>
    <col min="2" max="2" width="32.7265625" customWidth="1"/>
  </cols>
  <sheetData>
    <row r="1" spans="1:254" ht="15.5" x14ac:dyDescent="0.35">
      <c r="A1" s="6" t="s">
        <v>60</v>
      </c>
      <c r="B1" s="12" t="s">
        <v>538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759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90" t="s">
        <v>0</v>
      </c>
      <c r="B4" s="90" t="s">
        <v>1</v>
      </c>
      <c r="C4" s="109" t="s">
        <v>22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75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 t="s">
        <v>2</v>
      </c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0" t="s">
        <v>37</v>
      </c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33" t="s">
        <v>47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34"/>
      <c r="GA4" s="104" t="s">
        <v>47</v>
      </c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 t="s">
        <v>47</v>
      </c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56" t="s">
        <v>53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254" ht="15" customHeight="1" x14ac:dyDescent="0.35">
      <c r="A5" s="90"/>
      <c r="B5" s="90"/>
      <c r="C5" s="71" t="s">
        <v>23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9" t="s">
        <v>21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623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237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238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65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48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135" t="s">
        <v>80</v>
      </c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6"/>
      <c r="GJ5" s="96" t="s">
        <v>92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8"/>
      <c r="HE5" s="130" t="s">
        <v>49</v>
      </c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69" t="s">
        <v>54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54" ht="4.1500000000000004" hidden="1" customHeight="1" x14ac:dyDescent="0.35">
      <c r="A6" s="90"/>
      <c r="B6" s="9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31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54" ht="16.149999999999999" hidden="1" customHeight="1" x14ac:dyDescent="0.35">
      <c r="A7" s="90"/>
      <c r="B7" s="90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31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54" ht="17.5" hidden="1" customHeight="1" x14ac:dyDescent="0.35">
      <c r="A8" s="90"/>
      <c r="B8" s="9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31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54" ht="18" hidden="1" customHeight="1" x14ac:dyDescent="0.35">
      <c r="A9" s="90"/>
      <c r="B9" s="9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31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54" ht="30" hidden="1" customHeight="1" x14ac:dyDescent="0.35">
      <c r="A10" s="90"/>
      <c r="B10" s="9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33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54" ht="16" thickBot="1" x14ac:dyDescent="0.4">
      <c r="A11" s="90"/>
      <c r="B11" s="90"/>
      <c r="C11" s="81" t="s">
        <v>539</v>
      </c>
      <c r="D11" s="77" t="s">
        <v>5</v>
      </c>
      <c r="E11" s="77" t="s">
        <v>6</v>
      </c>
      <c r="F11" s="71" t="s">
        <v>540</v>
      </c>
      <c r="G11" s="71" t="s">
        <v>7</v>
      </c>
      <c r="H11" s="71" t="s">
        <v>8</v>
      </c>
      <c r="I11" s="71" t="s">
        <v>541</v>
      </c>
      <c r="J11" s="71" t="s">
        <v>9</v>
      </c>
      <c r="K11" s="71" t="s">
        <v>10</v>
      </c>
      <c r="L11" s="77" t="s">
        <v>613</v>
      </c>
      <c r="M11" s="77" t="s">
        <v>9</v>
      </c>
      <c r="N11" s="77" t="s">
        <v>10</v>
      </c>
      <c r="O11" s="77" t="s">
        <v>542</v>
      </c>
      <c r="P11" s="77" t="s">
        <v>11</v>
      </c>
      <c r="Q11" s="77" t="s">
        <v>4</v>
      </c>
      <c r="R11" s="77" t="s">
        <v>543</v>
      </c>
      <c r="S11" s="77" t="s">
        <v>6</v>
      </c>
      <c r="T11" s="77" t="s">
        <v>12</v>
      </c>
      <c r="U11" s="77" t="s">
        <v>544</v>
      </c>
      <c r="V11" s="77" t="s">
        <v>6</v>
      </c>
      <c r="W11" s="77" t="s">
        <v>12</v>
      </c>
      <c r="X11" s="81" t="s">
        <v>545</v>
      </c>
      <c r="Y11" s="77"/>
      <c r="Z11" s="77"/>
      <c r="AA11" s="79" t="s">
        <v>546</v>
      </c>
      <c r="AB11" s="80"/>
      <c r="AC11" s="81"/>
      <c r="AD11" s="79" t="s">
        <v>547</v>
      </c>
      <c r="AE11" s="80"/>
      <c r="AF11" s="81"/>
      <c r="AG11" s="77" t="s">
        <v>614</v>
      </c>
      <c r="AH11" s="77"/>
      <c r="AI11" s="77"/>
      <c r="AJ11" s="77" t="s">
        <v>548</v>
      </c>
      <c r="AK11" s="77"/>
      <c r="AL11" s="77"/>
      <c r="AM11" s="77" t="s">
        <v>549</v>
      </c>
      <c r="AN11" s="77"/>
      <c r="AO11" s="77"/>
      <c r="AP11" s="78" t="s">
        <v>550</v>
      </c>
      <c r="AQ11" s="78"/>
      <c r="AR11" s="78"/>
      <c r="AS11" s="77" t="s">
        <v>551</v>
      </c>
      <c r="AT11" s="77"/>
      <c r="AU11" s="77"/>
      <c r="AV11" s="77" t="s">
        <v>552</v>
      </c>
      <c r="AW11" s="77"/>
      <c r="AX11" s="77"/>
      <c r="AY11" s="77" t="s">
        <v>553</v>
      </c>
      <c r="AZ11" s="77"/>
      <c r="BA11" s="77"/>
      <c r="BB11" s="77" t="s">
        <v>554</v>
      </c>
      <c r="BC11" s="77"/>
      <c r="BD11" s="77"/>
      <c r="BE11" s="77" t="s">
        <v>555</v>
      </c>
      <c r="BF11" s="77"/>
      <c r="BG11" s="77"/>
      <c r="BH11" s="78" t="s">
        <v>556</v>
      </c>
      <c r="BI11" s="78"/>
      <c r="BJ11" s="78"/>
      <c r="BK11" s="78" t="s">
        <v>615</v>
      </c>
      <c r="BL11" s="78"/>
      <c r="BM11" s="105"/>
      <c r="BN11" s="71" t="s">
        <v>557</v>
      </c>
      <c r="BO11" s="71"/>
      <c r="BP11" s="71"/>
      <c r="BQ11" s="71" t="s">
        <v>558</v>
      </c>
      <c r="BR11" s="71"/>
      <c r="BS11" s="71"/>
      <c r="BT11" s="69" t="s">
        <v>559</v>
      </c>
      <c r="BU11" s="69"/>
      <c r="BV11" s="69"/>
      <c r="BW11" s="71" t="s">
        <v>560</v>
      </c>
      <c r="BX11" s="71"/>
      <c r="BY11" s="71"/>
      <c r="BZ11" s="71" t="s">
        <v>561</v>
      </c>
      <c r="CA11" s="71"/>
      <c r="CB11" s="72"/>
      <c r="CC11" s="71" t="s">
        <v>562</v>
      </c>
      <c r="CD11" s="71"/>
      <c r="CE11" s="71"/>
      <c r="CF11" s="71" t="s">
        <v>563</v>
      </c>
      <c r="CG11" s="71"/>
      <c r="CH11" s="71"/>
      <c r="CI11" s="71" t="s">
        <v>564</v>
      </c>
      <c r="CJ11" s="71"/>
      <c r="CK11" s="71"/>
      <c r="CL11" s="71" t="s">
        <v>565</v>
      </c>
      <c r="CM11" s="71"/>
      <c r="CN11" s="71"/>
      <c r="CO11" s="71" t="s">
        <v>616</v>
      </c>
      <c r="CP11" s="71"/>
      <c r="CQ11" s="71"/>
      <c r="CR11" s="71" t="s">
        <v>566</v>
      </c>
      <c r="CS11" s="71"/>
      <c r="CT11" s="71"/>
      <c r="CU11" s="71" t="s">
        <v>567</v>
      </c>
      <c r="CV11" s="71"/>
      <c r="CW11" s="71"/>
      <c r="CX11" s="71" t="s">
        <v>568</v>
      </c>
      <c r="CY11" s="71"/>
      <c r="CZ11" s="71"/>
      <c r="DA11" s="71" t="s">
        <v>569</v>
      </c>
      <c r="DB11" s="71"/>
      <c r="DC11" s="71"/>
      <c r="DD11" s="60" t="s">
        <v>570</v>
      </c>
      <c r="DE11" s="69"/>
      <c r="DF11" s="69"/>
      <c r="DG11" s="69" t="s">
        <v>571</v>
      </c>
      <c r="DH11" s="69"/>
      <c r="DI11" s="69"/>
      <c r="DJ11" s="69" t="s">
        <v>572</v>
      </c>
      <c r="DK11" s="69"/>
      <c r="DL11" s="69"/>
      <c r="DM11" s="69" t="s">
        <v>617</v>
      </c>
      <c r="DN11" s="69"/>
      <c r="DO11" s="69"/>
      <c r="DP11" s="69" t="s">
        <v>573</v>
      </c>
      <c r="DQ11" s="69"/>
      <c r="DR11" s="69"/>
      <c r="DS11" s="69" t="s">
        <v>574</v>
      </c>
      <c r="DT11" s="69"/>
      <c r="DU11" s="69"/>
      <c r="DV11" s="69" t="s">
        <v>575</v>
      </c>
      <c r="DW11" s="69"/>
      <c r="DX11" s="69"/>
      <c r="DY11" s="60" t="s">
        <v>576</v>
      </c>
      <c r="DZ11" s="69"/>
      <c r="EA11" s="69"/>
      <c r="EB11" s="69" t="s">
        <v>577</v>
      </c>
      <c r="EC11" s="69"/>
      <c r="ED11" s="69"/>
      <c r="EE11" s="69" t="s">
        <v>578</v>
      </c>
      <c r="EF11" s="69"/>
      <c r="EG11" s="69"/>
      <c r="EH11" s="69" t="s">
        <v>618</v>
      </c>
      <c r="EI11" s="69"/>
      <c r="EJ11" s="69"/>
      <c r="EK11" s="69" t="s">
        <v>579</v>
      </c>
      <c r="EL11" s="69"/>
      <c r="EM11" s="69"/>
      <c r="EN11" s="69" t="s">
        <v>580</v>
      </c>
      <c r="EO11" s="69"/>
      <c r="EP11" s="69"/>
      <c r="EQ11" s="69" t="s">
        <v>581</v>
      </c>
      <c r="ER11" s="69"/>
      <c r="ES11" s="69"/>
      <c r="ET11" s="99" t="s">
        <v>582</v>
      </c>
      <c r="EU11" s="100"/>
      <c r="EV11" s="101"/>
      <c r="EW11" s="99" t="s">
        <v>583</v>
      </c>
      <c r="EX11" s="100"/>
      <c r="EY11" s="101"/>
      <c r="EZ11" s="99" t="s">
        <v>584</v>
      </c>
      <c r="FA11" s="100"/>
      <c r="FB11" s="101"/>
      <c r="FC11" s="99" t="s">
        <v>585</v>
      </c>
      <c r="FD11" s="100"/>
      <c r="FE11" s="101"/>
      <c r="FF11" s="99" t="s">
        <v>586</v>
      </c>
      <c r="FG11" s="100"/>
      <c r="FH11" s="101"/>
      <c r="FI11" s="99" t="s">
        <v>587</v>
      </c>
      <c r="FJ11" s="100"/>
      <c r="FK11" s="101"/>
      <c r="FL11" s="99" t="s">
        <v>619</v>
      </c>
      <c r="FM11" s="100"/>
      <c r="FN11" s="101"/>
      <c r="FO11" s="99" t="s">
        <v>588</v>
      </c>
      <c r="FP11" s="100"/>
      <c r="FQ11" s="101"/>
      <c r="FR11" s="99" t="s">
        <v>589</v>
      </c>
      <c r="FS11" s="100"/>
      <c r="FT11" s="101"/>
      <c r="FU11" s="99" t="s">
        <v>590</v>
      </c>
      <c r="FV11" s="100"/>
      <c r="FW11" s="101"/>
      <c r="FX11" s="99" t="s">
        <v>591</v>
      </c>
      <c r="FY11" s="100"/>
      <c r="FZ11" s="101"/>
      <c r="GA11" s="99" t="s">
        <v>592</v>
      </c>
      <c r="GB11" s="100"/>
      <c r="GC11" s="101"/>
      <c r="GD11" s="58" t="s">
        <v>593</v>
      </c>
      <c r="GE11" s="59"/>
      <c r="GF11" s="60"/>
      <c r="GG11" s="58" t="s">
        <v>594</v>
      </c>
      <c r="GH11" s="59"/>
      <c r="GI11" s="60"/>
      <c r="GJ11" s="58" t="s">
        <v>595</v>
      </c>
      <c r="GK11" s="59"/>
      <c r="GL11" s="60"/>
      <c r="GM11" s="99" t="s">
        <v>596</v>
      </c>
      <c r="GN11" s="100"/>
      <c r="GO11" s="101"/>
      <c r="GP11" s="99" t="s">
        <v>620</v>
      </c>
      <c r="GQ11" s="100"/>
      <c r="GR11" s="101"/>
      <c r="GS11" s="58" t="s">
        <v>597</v>
      </c>
      <c r="GT11" s="59"/>
      <c r="GU11" s="60"/>
      <c r="GV11" s="58" t="s">
        <v>598</v>
      </c>
      <c r="GW11" s="59"/>
      <c r="GX11" s="60"/>
      <c r="GY11" s="58" t="s">
        <v>599</v>
      </c>
      <c r="GZ11" s="59"/>
      <c r="HA11" s="60"/>
      <c r="HB11" s="60" t="s">
        <v>600</v>
      </c>
      <c r="HC11" s="69"/>
      <c r="HD11" s="69"/>
      <c r="HE11" s="69" t="s">
        <v>601</v>
      </c>
      <c r="HF11" s="69"/>
      <c r="HG11" s="69"/>
      <c r="HH11" s="105" t="s">
        <v>602</v>
      </c>
      <c r="HI11" s="119"/>
      <c r="HJ11" s="120"/>
      <c r="HK11" s="69" t="s">
        <v>603</v>
      </c>
      <c r="HL11" s="69"/>
      <c r="HM11" s="69"/>
      <c r="HN11" s="69" t="s">
        <v>604</v>
      </c>
      <c r="HO11" s="69"/>
      <c r="HP11" s="69"/>
      <c r="HQ11" s="69" t="s">
        <v>605</v>
      </c>
      <c r="HR11" s="69"/>
      <c r="HS11" s="69"/>
      <c r="HT11" s="69" t="s">
        <v>621</v>
      </c>
      <c r="HU11" s="69"/>
      <c r="HV11" s="69"/>
      <c r="HW11" s="69" t="s">
        <v>606</v>
      </c>
      <c r="HX11" s="69"/>
      <c r="HY11" s="69"/>
      <c r="HZ11" s="60" t="s">
        <v>607</v>
      </c>
      <c r="IA11" s="69"/>
      <c r="IB11" s="69"/>
      <c r="IC11" s="69" t="s">
        <v>608</v>
      </c>
      <c r="ID11" s="69"/>
      <c r="IE11" s="69"/>
      <c r="IF11" s="69" t="s">
        <v>609</v>
      </c>
      <c r="IG11" s="69"/>
      <c r="IH11" s="69"/>
      <c r="II11" s="69" t="s">
        <v>622</v>
      </c>
      <c r="IJ11" s="69"/>
      <c r="IK11" s="69"/>
      <c r="IL11" s="69" t="s">
        <v>610</v>
      </c>
      <c r="IM11" s="69"/>
      <c r="IN11" s="69"/>
      <c r="IO11" s="69" t="s">
        <v>611</v>
      </c>
      <c r="IP11" s="69"/>
      <c r="IQ11" s="69"/>
      <c r="IR11" s="69" t="s">
        <v>612</v>
      </c>
      <c r="IS11" s="69"/>
      <c r="IT11" s="69"/>
    </row>
    <row r="12" spans="1:254" ht="124.9" customHeight="1" thickBot="1" x14ac:dyDescent="0.4">
      <c r="A12" s="90"/>
      <c r="B12" s="90"/>
      <c r="C12" s="61" t="s">
        <v>1030</v>
      </c>
      <c r="D12" s="62"/>
      <c r="E12" s="63"/>
      <c r="F12" s="61" t="s">
        <v>624</v>
      </c>
      <c r="G12" s="62"/>
      <c r="H12" s="63"/>
      <c r="I12" s="61" t="s">
        <v>1035</v>
      </c>
      <c r="J12" s="62"/>
      <c r="K12" s="63"/>
      <c r="L12" s="61" t="s">
        <v>628</v>
      </c>
      <c r="M12" s="62"/>
      <c r="N12" s="63"/>
      <c r="O12" s="61" t="s">
        <v>629</v>
      </c>
      <c r="P12" s="62"/>
      <c r="Q12" s="63"/>
      <c r="R12" s="61" t="s">
        <v>630</v>
      </c>
      <c r="S12" s="62"/>
      <c r="T12" s="63"/>
      <c r="U12" s="61" t="s">
        <v>1040</v>
      </c>
      <c r="V12" s="62"/>
      <c r="W12" s="63"/>
      <c r="X12" s="61" t="s">
        <v>633</v>
      </c>
      <c r="Y12" s="62"/>
      <c r="Z12" s="63"/>
      <c r="AA12" s="61" t="s">
        <v>637</v>
      </c>
      <c r="AB12" s="62"/>
      <c r="AC12" s="63"/>
      <c r="AD12" s="61" t="s">
        <v>638</v>
      </c>
      <c r="AE12" s="62"/>
      <c r="AF12" s="63"/>
      <c r="AG12" s="61" t="s">
        <v>639</v>
      </c>
      <c r="AH12" s="62"/>
      <c r="AI12" s="63"/>
      <c r="AJ12" s="61" t="s">
        <v>643</v>
      </c>
      <c r="AK12" s="62"/>
      <c r="AL12" s="63"/>
      <c r="AM12" s="61" t="s">
        <v>640</v>
      </c>
      <c r="AN12" s="62"/>
      <c r="AO12" s="63"/>
      <c r="AP12" s="61" t="s">
        <v>1052</v>
      </c>
      <c r="AQ12" s="62"/>
      <c r="AR12" s="63"/>
      <c r="AS12" s="86" t="s">
        <v>646</v>
      </c>
      <c r="AT12" s="87"/>
      <c r="AU12" s="88"/>
      <c r="AV12" s="61" t="s">
        <v>647</v>
      </c>
      <c r="AW12" s="62"/>
      <c r="AX12" s="63"/>
      <c r="AY12" s="61" t="s">
        <v>650</v>
      </c>
      <c r="AZ12" s="62"/>
      <c r="BA12" s="63"/>
      <c r="BB12" s="61" t="s">
        <v>652</v>
      </c>
      <c r="BC12" s="62"/>
      <c r="BD12" s="63"/>
      <c r="BE12" s="61" t="s">
        <v>656</v>
      </c>
      <c r="BF12" s="62"/>
      <c r="BG12" s="63"/>
      <c r="BH12" s="61" t="s">
        <v>659</v>
      </c>
      <c r="BI12" s="62"/>
      <c r="BJ12" s="63"/>
      <c r="BK12" s="61" t="s">
        <v>661</v>
      </c>
      <c r="BL12" s="62"/>
      <c r="BM12" s="63"/>
      <c r="BN12" s="61" t="s">
        <v>1060</v>
      </c>
      <c r="BO12" s="62"/>
      <c r="BP12" s="63"/>
      <c r="BQ12" s="61" t="s">
        <v>1063</v>
      </c>
      <c r="BR12" s="62"/>
      <c r="BS12" s="63"/>
      <c r="BT12" s="61" t="s">
        <v>664</v>
      </c>
      <c r="BU12" s="62"/>
      <c r="BV12" s="63"/>
      <c r="BW12" s="61" t="s">
        <v>667</v>
      </c>
      <c r="BX12" s="62"/>
      <c r="BY12" s="63"/>
      <c r="BZ12" s="86" t="s">
        <v>671</v>
      </c>
      <c r="CA12" s="87"/>
      <c r="CB12" s="88"/>
      <c r="CC12" s="61" t="s">
        <v>674</v>
      </c>
      <c r="CD12" s="62"/>
      <c r="CE12" s="63"/>
      <c r="CF12" s="86" t="s">
        <v>672</v>
      </c>
      <c r="CG12" s="87"/>
      <c r="CH12" s="88"/>
      <c r="CI12" s="61" t="s">
        <v>1074</v>
      </c>
      <c r="CJ12" s="62"/>
      <c r="CK12" s="63"/>
      <c r="CL12" s="86" t="s">
        <v>1210</v>
      </c>
      <c r="CM12" s="87"/>
      <c r="CN12" s="88"/>
      <c r="CO12" s="61" t="s">
        <v>1077</v>
      </c>
      <c r="CP12" s="62"/>
      <c r="CQ12" s="63"/>
      <c r="CR12" s="61" t="s">
        <v>1079</v>
      </c>
      <c r="CS12" s="62"/>
      <c r="CT12" s="63"/>
      <c r="CU12" s="86" t="s">
        <v>1081</v>
      </c>
      <c r="CV12" s="87"/>
      <c r="CW12" s="88"/>
      <c r="CX12" s="61" t="s">
        <v>456</v>
      </c>
      <c r="CY12" s="62"/>
      <c r="CZ12" s="63"/>
      <c r="DA12" s="61" t="s">
        <v>1084</v>
      </c>
      <c r="DB12" s="62"/>
      <c r="DC12" s="63"/>
      <c r="DD12" s="61" t="s">
        <v>685</v>
      </c>
      <c r="DE12" s="62"/>
      <c r="DF12" s="63"/>
      <c r="DG12" s="61" t="s">
        <v>1086</v>
      </c>
      <c r="DH12" s="62"/>
      <c r="DI12" s="63"/>
      <c r="DJ12" s="106" t="s">
        <v>1090</v>
      </c>
      <c r="DK12" s="107"/>
      <c r="DL12" s="108"/>
      <c r="DM12" s="106" t="s">
        <v>1093</v>
      </c>
      <c r="DN12" s="107"/>
      <c r="DO12" s="108"/>
      <c r="DP12" s="106" t="s">
        <v>1095</v>
      </c>
      <c r="DQ12" s="107"/>
      <c r="DR12" s="108"/>
      <c r="DS12" s="106" t="s">
        <v>1097</v>
      </c>
      <c r="DT12" s="107"/>
      <c r="DU12" s="108"/>
      <c r="DV12" s="113" t="s">
        <v>674</v>
      </c>
      <c r="DW12" s="114"/>
      <c r="DX12" s="115"/>
      <c r="DY12" s="86" t="s">
        <v>691</v>
      </c>
      <c r="DZ12" s="87"/>
      <c r="EA12" s="88"/>
      <c r="EB12" s="61" t="s">
        <v>692</v>
      </c>
      <c r="EC12" s="62"/>
      <c r="ED12" s="63"/>
      <c r="EE12" s="61" t="s">
        <v>1110</v>
      </c>
      <c r="EF12" s="62"/>
      <c r="EG12" s="63"/>
      <c r="EH12" s="86" t="s">
        <v>693</v>
      </c>
      <c r="EI12" s="87"/>
      <c r="EJ12" s="88"/>
      <c r="EK12" s="61" t="s">
        <v>1212</v>
      </c>
      <c r="EL12" s="62"/>
      <c r="EM12" s="63"/>
      <c r="EN12" s="61" t="s">
        <v>696</v>
      </c>
      <c r="EO12" s="62"/>
      <c r="EP12" s="63"/>
      <c r="EQ12" s="61" t="s">
        <v>1119</v>
      </c>
      <c r="ER12" s="62"/>
      <c r="ES12" s="63"/>
      <c r="ET12" s="61" t="s">
        <v>701</v>
      </c>
      <c r="EU12" s="62"/>
      <c r="EV12" s="63"/>
      <c r="EW12" s="61" t="s">
        <v>1122</v>
      </c>
      <c r="EX12" s="62"/>
      <c r="EY12" s="63"/>
      <c r="EZ12" s="61" t="s">
        <v>1124</v>
      </c>
      <c r="FA12" s="62"/>
      <c r="FB12" s="63"/>
      <c r="FC12" s="61" t="s">
        <v>1126</v>
      </c>
      <c r="FD12" s="62"/>
      <c r="FE12" s="63"/>
      <c r="FF12" s="61" t="s">
        <v>1213</v>
      </c>
      <c r="FG12" s="62"/>
      <c r="FH12" s="63"/>
      <c r="FI12" s="61" t="s">
        <v>1129</v>
      </c>
      <c r="FJ12" s="62"/>
      <c r="FK12" s="63"/>
      <c r="FL12" s="61" t="s">
        <v>705</v>
      </c>
      <c r="FM12" s="62"/>
      <c r="FN12" s="63"/>
      <c r="FO12" s="61" t="s">
        <v>1133</v>
      </c>
      <c r="FP12" s="62"/>
      <c r="FQ12" s="63"/>
      <c r="FR12" s="86" t="s">
        <v>1136</v>
      </c>
      <c r="FS12" s="87"/>
      <c r="FT12" s="88"/>
      <c r="FU12" s="61" t="s">
        <v>1140</v>
      </c>
      <c r="FV12" s="62"/>
      <c r="FW12" s="63"/>
      <c r="FX12" s="61" t="s">
        <v>1142</v>
      </c>
      <c r="FY12" s="62"/>
      <c r="FZ12" s="63"/>
      <c r="GA12" s="106" t="s">
        <v>1145</v>
      </c>
      <c r="GB12" s="107"/>
      <c r="GC12" s="108"/>
      <c r="GD12" s="61" t="s">
        <v>710</v>
      </c>
      <c r="GE12" s="62"/>
      <c r="GF12" s="63"/>
      <c r="GG12" s="106" t="s">
        <v>1152</v>
      </c>
      <c r="GH12" s="107"/>
      <c r="GI12" s="108"/>
      <c r="GJ12" s="106" t="s">
        <v>1153</v>
      </c>
      <c r="GK12" s="107"/>
      <c r="GL12" s="108"/>
      <c r="GM12" s="106" t="s">
        <v>1155</v>
      </c>
      <c r="GN12" s="107"/>
      <c r="GO12" s="108"/>
      <c r="GP12" s="106" t="s">
        <v>1156</v>
      </c>
      <c r="GQ12" s="107"/>
      <c r="GR12" s="108"/>
      <c r="GS12" s="106" t="s">
        <v>717</v>
      </c>
      <c r="GT12" s="107"/>
      <c r="GU12" s="108"/>
      <c r="GV12" s="106" t="s">
        <v>719</v>
      </c>
      <c r="GW12" s="107"/>
      <c r="GX12" s="108"/>
      <c r="GY12" s="106" t="s">
        <v>720</v>
      </c>
      <c r="GZ12" s="107"/>
      <c r="HA12" s="108"/>
      <c r="HB12" s="61" t="s">
        <v>1163</v>
      </c>
      <c r="HC12" s="62"/>
      <c r="HD12" s="63"/>
      <c r="HE12" s="61" t="s">
        <v>1165</v>
      </c>
      <c r="HF12" s="62"/>
      <c r="HG12" s="63"/>
      <c r="HH12" s="61" t="s">
        <v>726</v>
      </c>
      <c r="HI12" s="62"/>
      <c r="HJ12" s="63"/>
      <c r="HK12" s="61" t="s">
        <v>1166</v>
      </c>
      <c r="HL12" s="62"/>
      <c r="HM12" s="63"/>
      <c r="HN12" s="61" t="s">
        <v>1169</v>
      </c>
      <c r="HO12" s="62"/>
      <c r="HP12" s="63"/>
      <c r="HQ12" s="61" t="s">
        <v>729</v>
      </c>
      <c r="HR12" s="62"/>
      <c r="HS12" s="63"/>
      <c r="HT12" s="61" t="s">
        <v>727</v>
      </c>
      <c r="HU12" s="62"/>
      <c r="HV12" s="63"/>
      <c r="HW12" s="61" t="s">
        <v>525</v>
      </c>
      <c r="HX12" s="62"/>
      <c r="HY12" s="63"/>
      <c r="HZ12" s="61" t="s">
        <v>1178</v>
      </c>
      <c r="IA12" s="62"/>
      <c r="IB12" s="63"/>
      <c r="IC12" s="61" t="s">
        <v>1182</v>
      </c>
      <c r="ID12" s="62"/>
      <c r="IE12" s="63"/>
      <c r="IF12" s="61" t="s">
        <v>732</v>
      </c>
      <c r="IG12" s="62"/>
      <c r="IH12" s="63"/>
      <c r="II12" s="61" t="s">
        <v>1187</v>
      </c>
      <c r="IJ12" s="62"/>
      <c r="IK12" s="63"/>
      <c r="IL12" s="61" t="s">
        <v>1188</v>
      </c>
      <c r="IM12" s="62"/>
      <c r="IN12" s="63"/>
      <c r="IO12" s="61" t="s">
        <v>1192</v>
      </c>
      <c r="IP12" s="62"/>
      <c r="IQ12" s="63"/>
      <c r="IR12" s="61" t="s">
        <v>1196</v>
      </c>
      <c r="IS12" s="62"/>
      <c r="IT12" s="63"/>
    </row>
    <row r="13" spans="1:254" ht="161.5" thickBot="1" x14ac:dyDescent="0.4">
      <c r="A13" s="90"/>
      <c r="B13" s="90"/>
      <c r="C13" s="16" t="s">
        <v>17</v>
      </c>
      <c r="D13" s="17" t="s">
        <v>1031</v>
      </c>
      <c r="E13" s="18" t="s">
        <v>1032</v>
      </c>
      <c r="F13" s="16" t="s">
        <v>1033</v>
      </c>
      <c r="G13" s="17" t="s">
        <v>1034</v>
      </c>
      <c r="H13" s="18" t="s">
        <v>924</v>
      </c>
      <c r="I13" s="16" t="s">
        <v>1036</v>
      </c>
      <c r="J13" s="17" t="s">
        <v>1037</v>
      </c>
      <c r="K13" s="18" t="s">
        <v>625</v>
      </c>
      <c r="L13" s="16" t="s">
        <v>157</v>
      </c>
      <c r="M13" s="17" t="s">
        <v>626</v>
      </c>
      <c r="N13" s="18" t="s">
        <v>627</v>
      </c>
      <c r="O13" s="16" t="s">
        <v>531</v>
      </c>
      <c r="P13" s="17" t="s">
        <v>1038</v>
      </c>
      <c r="Q13" s="18" t="s">
        <v>532</v>
      </c>
      <c r="R13" s="16" t="s">
        <v>631</v>
      </c>
      <c r="S13" s="17" t="s">
        <v>1039</v>
      </c>
      <c r="T13" s="18" t="s">
        <v>632</v>
      </c>
      <c r="U13" s="16" t="s">
        <v>1041</v>
      </c>
      <c r="V13" s="17" t="s">
        <v>1042</v>
      </c>
      <c r="W13" s="18" t="s">
        <v>1043</v>
      </c>
      <c r="X13" s="16" t="s">
        <v>634</v>
      </c>
      <c r="Y13" s="17" t="s">
        <v>635</v>
      </c>
      <c r="Z13" s="18" t="s">
        <v>1044</v>
      </c>
      <c r="AA13" s="16" t="s">
        <v>104</v>
      </c>
      <c r="AB13" s="17" t="s">
        <v>116</v>
      </c>
      <c r="AC13" s="18" t="s">
        <v>118</v>
      </c>
      <c r="AD13" s="16" t="s">
        <v>417</v>
      </c>
      <c r="AE13" s="17" t="s">
        <v>418</v>
      </c>
      <c r="AF13" s="18" t="s">
        <v>1045</v>
      </c>
      <c r="AG13" s="16" t="s">
        <v>1046</v>
      </c>
      <c r="AH13" s="17" t="s">
        <v>1047</v>
      </c>
      <c r="AI13" s="18" t="s">
        <v>1048</v>
      </c>
      <c r="AJ13" s="16" t="s">
        <v>1049</v>
      </c>
      <c r="AK13" s="17" t="s">
        <v>422</v>
      </c>
      <c r="AL13" s="18" t="s">
        <v>1050</v>
      </c>
      <c r="AM13" s="16" t="s">
        <v>641</v>
      </c>
      <c r="AN13" s="17" t="s">
        <v>642</v>
      </c>
      <c r="AO13" s="18" t="s">
        <v>1051</v>
      </c>
      <c r="AP13" s="16" t="s">
        <v>644</v>
      </c>
      <c r="AQ13" s="17" t="s">
        <v>1053</v>
      </c>
      <c r="AR13" s="18" t="s">
        <v>645</v>
      </c>
      <c r="AS13" s="16" t="s">
        <v>39</v>
      </c>
      <c r="AT13" s="17" t="s">
        <v>163</v>
      </c>
      <c r="AU13" s="18" t="s">
        <v>1054</v>
      </c>
      <c r="AV13" s="16" t="s">
        <v>648</v>
      </c>
      <c r="AW13" s="17" t="s">
        <v>649</v>
      </c>
      <c r="AX13" s="18" t="s">
        <v>1055</v>
      </c>
      <c r="AY13" s="16" t="s">
        <v>122</v>
      </c>
      <c r="AZ13" s="17" t="s">
        <v>423</v>
      </c>
      <c r="BA13" s="18" t="s">
        <v>651</v>
      </c>
      <c r="BB13" s="16" t="s">
        <v>653</v>
      </c>
      <c r="BC13" s="17" t="s">
        <v>654</v>
      </c>
      <c r="BD13" s="18" t="s">
        <v>655</v>
      </c>
      <c r="BE13" s="16" t="s">
        <v>657</v>
      </c>
      <c r="BF13" s="17" t="s">
        <v>658</v>
      </c>
      <c r="BG13" s="18" t="s">
        <v>1056</v>
      </c>
      <c r="BH13" s="16" t="s">
        <v>1057</v>
      </c>
      <c r="BI13" s="17" t="s">
        <v>660</v>
      </c>
      <c r="BJ13" s="18" t="s">
        <v>1058</v>
      </c>
      <c r="BK13" s="16" t="s">
        <v>662</v>
      </c>
      <c r="BL13" s="17" t="s">
        <v>663</v>
      </c>
      <c r="BM13" s="18" t="s">
        <v>1059</v>
      </c>
      <c r="BN13" s="16" t="s">
        <v>1061</v>
      </c>
      <c r="BO13" s="17" t="s">
        <v>1062</v>
      </c>
      <c r="BP13" s="18" t="s">
        <v>636</v>
      </c>
      <c r="BQ13" s="16" t="s">
        <v>1064</v>
      </c>
      <c r="BR13" s="17" t="s">
        <v>1065</v>
      </c>
      <c r="BS13" s="18" t="s">
        <v>1066</v>
      </c>
      <c r="BT13" s="16" t="s">
        <v>665</v>
      </c>
      <c r="BU13" s="17" t="s">
        <v>666</v>
      </c>
      <c r="BV13" s="18" t="s">
        <v>1067</v>
      </c>
      <c r="BW13" s="16" t="s">
        <v>668</v>
      </c>
      <c r="BX13" s="17" t="s">
        <v>669</v>
      </c>
      <c r="BY13" s="18" t="s">
        <v>670</v>
      </c>
      <c r="BZ13" s="16" t="s">
        <v>1068</v>
      </c>
      <c r="CA13" s="17" t="s">
        <v>1069</v>
      </c>
      <c r="CB13" s="18" t="s">
        <v>1070</v>
      </c>
      <c r="CC13" s="16" t="s">
        <v>1071</v>
      </c>
      <c r="CD13" s="17" t="s">
        <v>675</v>
      </c>
      <c r="CE13" s="18" t="s">
        <v>676</v>
      </c>
      <c r="CF13" s="16" t="s">
        <v>1072</v>
      </c>
      <c r="CG13" s="17" t="s">
        <v>1073</v>
      </c>
      <c r="CH13" s="18" t="s">
        <v>673</v>
      </c>
      <c r="CI13" s="16" t="s">
        <v>1075</v>
      </c>
      <c r="CJ13" s="17" t="s">
        <v>1076</v>
      </c>
      <c r="CK13" s="18" t="s">
        <v>677</v>
      </c>
      <c r="CL13" s="16" t="s">
        <v>260</v>
      </c>
      <c r="CM13" s="17" t="s">
        <v>428</v>
      </c>
      <c r="CN13" s="18" t="s">
        <v>261</v>
      </c>
      <c r="CO13" s="16" t="s">
        <v>678</v>
      </c>
      <c r="CP13" s="17" t="s">
        <v>1078</v>
      </c>
      <c r="CQ13" s="18" t="s">
        <v>679</v>
      </c>
      <c r="CR13" s="16" t="s">
        <v>680</v>
      </c>
      <c r="CS13" s="17" t="s">
        <v>1080</v>
      </c>
      <c r="CT13" s="18" t="s">
        <v>681</v>
      </c>
      <c r="CU13" s="16" t="s">
        <v>438</v>
      </c>
      <c r="CV13" s="17" t="s">
        <v>439</v>
      </c>
      <c r="CW13" s="18" t="s">
        <v>440</v>
      </c>
      <c r="CX13" s="16" t="s">
        <v>1082</v>
      </c>
      <c r="CY13" s="17" t="s">
        <v>1083</v>
      </c>
      <c r="CZ13" s="18" t="s">
        <v>443</v>
      </c>
      <c r="DA13" s="16" t="s">
        <v>419</v>
      </c>
      <c r="DB13" s="17" t="s">
        <v>420</v>
      </c>
      <c r="DC13" s="18" t="s">
        <v>682</v>
      </c>
      <c r="DD13" s="16" t="s">
        <v>686</v>
      </c>
      <c r="DE13" s="17" t="s">
        <v>687</v>
      </c>
      <c r="DF13" s="18" t="s">
        <v>1085</v>
      </c>
      <c r="DG13" s="16" t="s">
        <v>1087</v>
      </c>
      <c r="DH13" s="17" t="s">
        <v>1088</v>
      </c>
      <c r="DI13" s="18" t="s">
        <v>1089</v>
      </c>
      <c r="DJ13" s="29" t="s">
        <v>266</v>
      </c>
      <c r="DK13" s="17" t="s">
        <v>1091</v>
      </c>
      <c r="DL13" s="28" t="s">
        <v>1092</v>
      </c>
      <c r="DM13" s="29" t="s">
        <v>688</v>
      </c>
      <c r="DN13" s="17" t="s">
        <v>1094</v>
      </c>
      <c r="DO13" s="28" t="s">
        <v>689</v>
      </c>
      <c r="DP13" s="29" t="s">
        <v>690</v>
      </c>
      <c r="DQ13" s="17" t="s">
        <v>1211</v>
      </c>
      <c r="DR13" s="28" t="s">
        <v>1096</v>
      </c>
      <c r="DS13" s="29" t="s">
        <v>1098</v>
      </c>
      <c r="DT13" s="17" t="s">
        <v>1099</v>
      </c>
      <c r="DU13" s="28" t="s">
        <v>1100</v>
      </c>
      <c r="DV13" s="29" t="s">
        <v>1101</v>
      </c>
      <c r="DW13" s="17" t="s">
        <v>1102</v>
      </c>
      <c r="DX13" s="28" t="s">
        <v>1103</v>
      </c>
      <c r="DY13" s="16" t="s">
        <v>1104</v>
      </c>
      <c r="DZ13" s="17" t="s">
        <v>1105</v>
      </c>
      <c r="EA13" s="18" t="s">
        <v>1106</v>
      </c>
      <c r="EB13" s="16" t="s">
        <v>1107</v>
      </c>
      <c r="EC13" s="17" t="s">
        <v>1108</v>
      </c>
      <c r="ED13" s="18" t="s">
        <v>1109</v>
      </c>
      <c r="EE13" s="16" t="s">
        <v>1111</v>
      </c>
      <c r="EF13" s="17" t="s">
        <v>1112</v>
      </c>
      <c r="EG13" s="17" t="s">
        <v>1113</v>
      </c>
      <c r="EH13" s="16" t="s">
        <v>694</v>
      </c>
      <c r="EI13" s="17" t="s">
        <v>695</v>
      </c>
      <c r="EJ13" s="18" t="s">
        <v>1114</v>
      </c>
      <c r="EK13" s="16" t="s">
        <v>1115</v>
      </c>
      <c r="EL13" s="17" t="s">
        <v>1116</v>
      </c>
      <c r="EM13" s="18" t="s">
        <v>1117</v>
      </c>
      <c r="EN13" s="16" t="s">
        <v>697</v>
      </c>
      <c r="EO13" s="17" t="s">
        <v>698</v>
      </c>
      <c r="EP13" s="18" t="s">
        <v>1118</v>
      </c>
      <c r="EQ13" s="16" t="s">
        <v>699</v>
      </c>
      <c r="ER13" s="17" t="s">
        <v>700</v>
      </c>
      <c r="ES13" s="18" t="s">
        <v>1120</v>
      </c>
      <c r="ET13" s="24" t="s">
        <v>702</v>
      </c>
      <c r="EU13" s="25" t="s">
        <v>703</v>
      </c>
      <c r="EV13" s="22" t="s">
        <v>1121</v>
      </c>
      <c r="EW13" s="16" t="s">
        <v>702</v>
      </c>
      <c r="EX13" s="17" t="s">
        <v>703</v>
      </c>
      <c r="EY13" s="18" t="s">
        <v>1123</v>
      </c>
      <c r="EZ13" s="16" t="s">
        <v>104</v>
      </c>
      <c r="FA13" s="17" t="s">
        <v>1125</v>
      </c>
      <c r="FB13" s="18" t="s">
        <v>117</v>
      </c>
      <c r="FC13" s="16" t="s">
        <v>683</v>
      </c>
      <c r="FD13" s="17" t="s">
        <v>684</v>
      </c>
      <c r="FE13" s="18" t="s">
        <v>716</v>
      </c>
      <c r="FF13" s="16" t="s">
        <v>704</v>
      </c>
      <c r="FG13" s="17" t="s">
        <v>1127</v>
      </c>
      <c r="FH13" s="18" t="s">
        <v>1128</v>
      </c>
      <c r="FI13" s="16" t="s">
        <v>14</v>
      </c>
      <c r="FJ13" s="17" t="s">
        <v>15</v>
      </c>
      <c r="FK13" s="18" t="s">
        <v>55</v>
      </c>
      <c r="FL13" s="16" t="s">
        <v>1130</v>
      </c>
      <c r="FM13" s="17" t="s">
        <v>1131</v>
      </c>
      <c r="FN13" s="18" t="s">
        <v>1132</v>
      </c>
      <c r="FO13" s="16" t="s">
        <v>1134</v>
      </c>
      <c r="FP13" s="17" t="s">
        <v>1135</v>
      </c>
      <c r="FQ13" s="18" t="s">
        <v>1137</v>
      </c>
      <c r="FR13" s="16" t="s">
        <v>706</v>
      </c>
      <c r="FS13" s="17" t="s">
        <v>1138</v>
      </c>
      <c r="FT13" s="18" t="s">
        <v>1139</v>
      </c>
      <c r="FU13" s="16" t="s">
        <v>707</v>
      </c>
      <c r="FV13" s="17" t="s">
        <v>708</v>
      </c>
      <c r="FW13" s="18" t="s">
        <v>1141</v>
      </c>
      <c r="FX13" s="16" t="s">
        <v>1143</v>
      </c>
      <c r="FY13" s="17" t="s">
        <v>709</v>
      </c>
      <c r="FZ13" s="18" t="s">
        <v>1144</v>
      </c>
      <c r="GA13" s="29" t="s">
        <v>1146</v>
      </c>
      <c r="GB13" s="17" t="s">
        <v>1147</v>
      </c>
      <c r="GC13" s="28" t="s">
        <v>1148</v>
      </c>
      <c r="GD13" s="16" t="s">
        <v>1149</v>
      </c>
      <c r="GE13" s="17" t="s">
        <v>1150</v>
      </c>
      <c r="GF13" s="18" t="s">
        <v>1151</v>
      </c>
      <c r="GG13" s="29" t="s">
        <v>58</v>
      </c>
      <c r="GH13" s="17" t="s">
        <v>711</v>
      </c>
      <c r="GI13" s="28" t="s">
        <v>712</v>
      </c>
      <c r="GJ13" s="29" t="s">
        <v>1154</v>
      </c>
      <c r="GK13" s="17" t="s">
        <v>430</v>
      </c>
      <c r="GL13" s="28" t="s">
        <v>713</v>
      </c>
      <c r="GM13" s="29" t="s">
        <v>150</v>
      </c>
      <c r="GN13" s="17" t="s">
        <v>158</v>
      </c>
      <c r="GO13" s="28" t="s">
        <v>716</v>
      </c>
      <c r="GP13" s="29" t="s">
        <v>714</v>
      </c>
      <c r="GQ13" s="17" t="s">
        <v>715</v>
      </c>
      <c r="GR13" s="28" t="s">
        <v>1157</v>
      </c>
      <c r="GS13" s="29" t="s">
        <v>1158</v>
      </c>
      <c r="GT13" s="17" t="s">
        <v>718</v>
      </c>
      <c r="GU13" s="28" t="s">
        <v>1159</v>
      </c>
      <c r="GV13" s="29" t="s">
        <v>1160</v>
      </c>
      <c r="GW13" s="17" t="s">
        <v>1161</v>
      </c>
      <c r="GX13" s="28" t="s">
        <v>1162</v>
      </c>
      <c r="GY13" s="29" t="s">
        <v>721</v>
      </c>
      <c r="GZ13" s="17" t="s">
        <v>722</v>
      </c>
      <c r="HA13" s="28" t="s">
        <v>723</v>
      </c>
      <c r="HB13" s="16" t="s">
        <v>482</v>
      </c>
      <c r="HC13" s="17" t="s">
        <v>1164</v>
      </c>
      <c r="HD13" s="18" t="s">
        <v>724</v>
      </c>
      <c r="HE13" s="16" t="s">
        <v>39</v>
      </c>
      <c r="HF13" s="17" t="s">
        <v>163</v>
      </c>
      <c r="HG13" s="18" t="s">
        <v>162</v>
      </c>
      <c r="HH13" s="16" t="s">
        <v>19</v>
      </c>
      <c r="HI13" s="17" t="s">
        <v>20</v>
      </c>
      <c r="HJ13" s="18" t="s">
        <v>45</v>
      </c>
      <c r="HK13" s="16" t="s">
        <v>1167</v>
      </c>
      <c r="HL13" s="17" t="s">
        <v>725</v>
      </c>
      <c r="HM13" s="18" t="s">
        <v>1168</v>
      </c>
      <c r="HN13" s="16" t="s">
        <v>1170</v>
      </c>
      <c r="HO13" s="17" t="s">
        <v>1171</v>
      </c>
      <c r="HP13" s="18" t="s">
        <v>1172</v>
      </c>
      <c r="HQ13" s="16" t="s">
        <v>730</v>
      </c>
      <c r="HR13" s="17" t="s">
        <v>731</v>
      </c>
      <c r="HS13" s="18" t="s">
        <v>1173</v>
      </c>
      <c r="HT13" s="16" t="s">
        <v>1214</v>
      </c>
      <c r="HU13" s="17" t="s">
        <v>728</v>
      </c>
      <c r="HV13" s="18" t="s">
        <v>1174</v>
      </c>
      <c r="HW13" s="24" t="s">
        <v>1175</v>
      </c>
      <c r="HX13" s="25" t="s">
        <v>1176</v>
      </c>
      <c r="HY13" s="22" t="s">
        <v>1177</v>
      </c>
      <c r="HZ13" s="16" t="s">
        <v>1179</v>
      </c>
      <c r="IA13" s="17" t="s">
        <v>1180</v>
      </c>
      <c r="IB13" s="18" t="s">
        <v>1181</v>
      </c>
      <c r="IC13" s="16" t="s">
        <v>1183</v>
      </c>
      <c r="ID13" s="17" t="s">
        <v>1184</v>
      </c>
      <c r="IE13" s="18" t="s">
        <v>1185</v>
      </c>
      <c r="IF13" s="16" t="s">
        <v>733</v>
      </c>
      <c r="IG13" s="17" t="s">
        <v>734</v>
      </c>
      <c r="IH13" s="18" t="s">
        <v>1186</v>
      </c>
      <c r="II13" s="16" t="s">
        <v>56</v>
      </c>
      <c r="IJ13" s="17" t="s">
        <v>141</v>
      </c>
      <c r="IK13" s="18" t="s">
        <v>115</v>
      </c>
      <c r="IL13" s="16" t="s">
        <v>1189</v>
      </c>
      <c r="IM13" s="17" t="s">
        <v>1190</v>
      </c>
      <c r="IN13" s="18" t="s">
        <v>1191</v>
      </c>
      <c r="IO13" s="16" t="s">
        <v>1193</v>
      </c>
      <c r="IP13" s="17" t="s">
        <v>1194</v>
      </c>
      <c r="IQ13" s="18" t="s">
        <v>1195</v>
      </c>
      <c r="IR13" s="16" t="s">
        <v>1197</v>
      </c>
      <c r="IS13" s="17" t="s">
        <v>1198</v>
      </c>
      <c r="IT13" s="18" t="s">
        <v>1199</v>
      </c>
    </row>
    <row r="14" spans="1:254" ht="15.5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9"/>
      <c r="AD14" s="19"/>
      <c r="AE14" s="19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27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6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6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6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6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6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6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6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6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6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6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6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6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6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6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6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6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6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6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6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6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6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6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6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6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5">
      <c r="A39" s="127" t="s">
        <v>184</v>
      </c>
      <c r="B39" s="128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5" customHeight="1" x14ac:dyDescent="0.35">
      <c r="A40" s="84" t="s">
        <v>762</v>
      </c>
      <c r="B40" s="85"/>
      <c r="C40" s="10">
        <f>C39/25%</f>
        <v>0</v>
      </c>
      <c r="D40" s="10">
        <f t="shared" ref="D40:W40" si="10">D39/25%</f>
        <v>0</v>
      </c>
      <c r="E40" s="10">
        <f t="shared" si="10"/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0">
        <f t="shared" si="10"/>
        <v>0</v>
      </c>
      <c r="J40" s="10">
        <f t="shared" si="10"/>
        <v>0</v>
      </c>
      <c r="K40" s="10">
        <f t="shared" si="10"/>
        <v>0</v>
      </c>
      <c r="L40" s="10">
        <f t="shared" si="10"/>
        <v>0</v>
      </c>
      <c r="M40" s="10">
        <f t="shared" si="10"/>
        <v>0</v>
      </c>
      <c r="N40" s="10">
        <f t="shared" si="10"/>
        <v>0</v>
      </c>
      <c r="O40" s="10">
        <f t="shared" si="10"/>
        <v>0</v>
      </c>
      <c r="P40" s="10">
        <f t="shared" si="10"/>
        <v>0</v>
      </c>
      <c r="Q40" s="10">
        <f t="shared" si="10"/>
        <v>0</v>
      </c>
      <c r="R40" s="10">
        <f t="shared" si="10"/>
        <v>0</v>
      </c>
      <c r="S40" s="10">
        <f t="shared" si="10"/>
        <v>0</v>
      </c>
      <c r="T40" s="10">
        <f t="shared" si="10"/>
        <v>0</v>
      </c>
      <c r="U40" s="10">
        <f t="shared" si="10"/>
        <v>0</v>
      </c>
      <c r="V40" s="10">
        <f t="shared" si="10"/>
        <v>0</v>
      </c>
      <c r="W40" s="10">
        <f t="shared" si="10"/>
        <v>0</v>
      </c>
      <c r="X40" s="10">
        <f t="shared" ref="X40:BJ40" si="11">X39/25%</f>
        <v>0</v>
      </c>
      <c r="Y40" s="10">
        <f t="shared" si="11"/>
        <v>0</v>
      </c>
      <c r="Z40" s="10">
        <f t="shared" si="11"/>
        <v>0</v>
      </c>
      <c r="AA40" s="10">
        <f t="shared" si="11"/>
        <v>0</v>
      </c>
      <c r="AB40" s="10">
        <f t="shared" si="11"/>
        <v>0</v>
      </c>
      <c r="AC40" s="10">
        <f t="shared" si="11"/>
        <v>0</v>
      </c>
      <c r="AD40" s="10">
        <f t="shared" si="11"/>
        <v>0</v>
      </c>
      <c r="AE40" s="10">
        <f t="shared" si="11"/>
        <v>0</v>
      </c>
      <c r="AF40" s="10">
        <f t="shared" si="11"/>
        <v>0</v>
      </c>
      <c r="AG40" s="10">
        <f t="shared" si="11"/>
        <v>0</v>
      </c>
      <c r="AH40" s="10">
        <f t="shared" si="11"/>
        <v>0</v>
      </c>
      <c r="AI40" s="10">
        <f t="shared" si="11"/>
        <v>0</v>
      </c>
      <c r="AJ40" s="10">
        <f t="shared" si="11"/>
        <v>0</v>
      </c>
      <c r="AK40" s="10">
        <f t="shared" si="11"/>
        <v>0</v>
      </c>
      <c r="AL40" s="10">
        <f t="shared" si="11"/>
        <v>0</v>
      </c>
      <c r="AM40" s="10">
        <f t="shared" si="11"/>
        <v>0</v>
      </c>
      <c r="AN40" s="10">
        <f t="shared" si="11"/>
        <v>0</v>
      </c>
      <c r="AO40" s="10">
        <f t="shared" si="11"/>
        <v>0</v>
      </c>
      <c r="AP40" s="10">
        <f t="shared" si="11"/>
        <v>0</v>
      </c>
      <c r="AQ40" s="10">
        <f t="shared" si="11"/>
        <v>0</v>
      </c>
      <c r="AR40" s="10">
        <f t="shared" si="11"/>
        <v>0</v>
      </c>
      <c r="AS40" s="10">
        <f t="shared" si="11"/>
        <v>0</v>
      </c>
      <c r="AT40" s="10">
        <f t="shared" si="11"/>
        <v>0</v>
      </c>
      <c r="AU40" s="10">
        <f t="shared" si="11"/>
        <v>0</v>
      </c>
      <c r="AV40" s="10">
        <f t="shared" si="11"/>
        <v>0</v>
      </c>
      <c r="AW40" s="10">
        <f t="shared" si="11"/>
        <v>0</v>
      </c>
      <c r="AX40" s="10">
        <f t="shared" si="11"/>
        <v>0</v>
      </c>
      <c r="AY40" s="10">
        <f t="shared" si="11"/>
        <v>0</v>
      </c>
      <c r="AZ40" s="10">
        <f t="shared" si="11"/>
        <v>0</v>
      </c>
      <c r="BA40" s="10">
        <f t="shared" si="11"/>
        <v>0</v>
      </c>
      <c r="BB40" s="10">
        <f t="shared" si="11"/>
        <v>0</v>
      </c>
      <c r="BC40" s="10">
        <f t="shared" si="11"/>
        <v>0</v>
      </c>
      <c r="BD40" s="10">
        <f t="shared" si="11"/>
        <v>0</v>
      </c>
      <c r="BE40" s="10">
        <f t="shared" si="11"/>
        <v>0</v>
      </c>
      <c r="BF40" s="10">
        <f t="shared" si="11"/>
        <v>0</v>
      </c>
      <c r="BG40" s="10">
        <f t="shared" si="11"/>
        <v>0</v>
      </c>
      <c r="BH40" s="10">
        <f t="shared" si="11"/>
        <v>0</v>
      </c>
      <c r="BI40" s="10">
        <f t="shared" si="11"/>
        <v>0</v>
      </c>
      <c r="BJ40" s="10">
        <f t="shared" si="11"/>
        <v>0</v>
      </c>
      <c r="BK40" s="10">
        <f t="shared" ref="BK40:DC40" si="12">BK39/25%</f>
        <v>0</v>
      </c>
      <c r="BL40" s="10">
        <f t="shared" si="12"/>
        <v>0</v>
      </c>
      <c r="BM40" s="10">
        <f t="shared" si="12"/>
        <v>0</v>
      </c>
      <c r="BN40" s="10">
        <f t="shared" si="12"/>
        <v>0</v>
      </c>
      <c r="BO40" s="10">
        <f t="shared" si="12"/>
        <v>0</v>
      </c>
      <c r="BP40" s="10">
        <f t="shared" si="12"/>
        <v>0</v>
      </c>
      <c r="BQ40" s="10">
        <f t="shared" si="12"/>
        <v>0</v>
      </c>
      <c r="BR40" s="10">
        <f t="shared" si="12"/>
        <v>0</v>
      </c>
      <c r="BS40" s="10">
        <f t="shared" si="12"/>
        <v>0</v>
      </c>
      <c r="BT40" s="10">
        <f t="shared" si="12"/>
        <v>0</v>
      </c>
      <c r="BU40" s="10">
        <f t="shared" si="12"/>
        <v>0</v>
      </c>
      <c r="BV40" s="10">
        <f t="shared" si="12"/>
        <v>0</v>
      </c>
      <c r="BW40" s="10">
        <f t="shared" si="12"/>
        <v>0</v>
      </c>
      <c r="BX40" s="10">
        <f t="shared" si="12"/>
        <v>0</v>
      </c>
      <c r="BY40" s="10">
        <f t="shared" si="12"/>
        <v>0</v>
      </c>
      <c r="BZ40" s="10">
        <f t="shared" si="12"/>
        <v>0</v>
      </c>
      <c r="CA40" s="10">
        <f t="shared" si="12"/>
        <v>0</v>
      </c>
      <c r="CB40" s="10">
        <f t="shared" si="12"/>
        <v>0</v>
      </c>
      <c r="CC40" s="10">
        <f t="shared" si="12"/>
        <v>0</v>
      </c>
      <c r="CD40" s="10">
        <f t="shared" si="12"/>
        <v>0</v>
      </c>
      <c r="CE40" s="10">
        <f t="shared" si="12"/>
        <v>0</v>
      </c>
      <c r="CF40" s="10">
        <f t="shared" si="12"/>
        <v>0</v>
      </c>
      <c r="CG40" s="10">
        <f t="shared" si="12"/>
        <v>0</v>
      </c>
      <c r="CH40" s="10">
        <f t="shared" si="12"/>
        <v>0</v>
      </c>
      <c r="CI40" s="10">
        <f t="shared" si="12"/>
        <v>0</v>
      </c>
      <c r="CJ40" s="10">
        <f t="shared" si="12"/>
        <v>0</v>
      </c>
      <c r="CK40" s="10">
        <f t="shared" si="12"/>
        <v>0</v>
      </c>
      <c r="CL40" s="10">
        <f t="shared" si="12"/>
        <v>0</v>
      </c>
      <c r="CM40" s="10">
        <f t="shared" si="12"/>
        <v>0</v>
      </c>
      <c r="CN40" s="10">
        <f t="shared" si="12"/>
        <v>0</v>
      </c>
      <c r="CO40" s="10">
        <f t="shared" si="12"/>
        <v>0</v>
      </c>
      <c r="CP40" s="10">
        <f t="shared" si="12"/>
        <v>0</v>
      </c>
      <c r="CQ40" s="10">
        <f t="shared" si="12"/>
        <v>0</v>
      </c>
      <c r="CR40" s="10">
        <f t="shared" si="12"/>
        <v>0</v>
      </c>
      <c r="CS40" s="10">
        <f t="shared" si="12"/>
        <v>0</v>
      </c>
      <c r="CT40" s="10">
        <f t="shared" si="12"/>
        <v>0</v>
      </c>
      <c r="CU40" s="10">
        <f t="shared" si="12"/>
        <v>0</v>
      </c>
      <c r="CV40" s="10">
        <f t="shared" si="12"/>
        <v>0</v>
      </c>
      <c r="CW40" s="10">
        <f t="shared" si="12"/>
        <v>0</v>
      </c>
      <c r="CX40" s="10">
        <f t="shared" si="12"/>
        <v>0</v>
      </c>
      <c r="CY40" s="10">
        <f t="shared" si="12"/>
        <v>0</v>
      </c>
      <c r="CZ40" s="10">
        <f t="shared" si="12"/>
        <v>0</v>
      </c>
      <c r="DA40" s="10">
        <f t="shared" si="12"/>
        <v>0</v>
      </c>
      <c r="DB40" s="10">
        <f t="shared" si="12"/>
        <v>0</v>
      </c>
      <c r="DC40" s="10">
        <f t="shared" si="12"/>
        <v>0</v>
      </c>
      <c r="DD40" s="10">
        <f t="shared" ref="DD40:DR40" si="13">DD39/25%</f>
        <v>0</v>
      </c>
      <c r="DE40" s="10">
        <f t="shared" si="13"/>
        <v>0</v>
      </c>
      <c r="DF40" s="10">
        <f t="shared" si="13"/>
        <v>0</v>
      </c>
      <c r="DG40" s="10">
        <f t="shared" si="13"/>
        <v>0</v>
      </c>
      <c r="DH40" s="10">
        <f t="shared" si="13"/>
        <v>0</v>
      </c>
      <c r="DI40" s="10">
        <f t="shared" si="13"/>
        <v>0</v>
      </c>
      <c r="DJ40" s="10">
        <f t="shared" si="13"/>
        <v>0</v>
      </c>
      <c r="DK40" s="10">
        <f t="shared" si="13"/>
        <v>0</v>
      </c>
      <c r="DL40" s="10">
        <f t="shared" si="13"/>
        <v>0</v>
      </c>
      <c r="DM40" s="10">
        <f t="shared" si="13"/>
        <v>0</v>
      </c>
      <c r="DN40" s="10">
        <f t="shared" si="13"/>
        <v>0</v>
      </c>
      <c r="DO40" s="10">
        <f t="shared" si="13"/>
        <v>0</v>
      </c>
      <c r="DP40" s="10">
        <f t="shared" si="13"/>
        <v>0</v>
      </c>
      <c r="DQ40" s="10">
        <f t="shared" si="13"/>
        <v>0</v>
      </c>
      <c r="DR40" s="10">
        <f t="shared" si="13"/>
        <v>0</v>
      </c>
      <c r="DS40" s="10">
        <f t="shared" ref="DS40:FF40" si="14">DS39/25%</f>
        <v>0</v>
      </c>
      <c r="DT40" s="10">
        <f t="shared" si="14"/>
        <v>0</v>
      </c>
      <c r="DU40" s="10">
        <f t="shared" si="14"/>
        <v>0</v>
      </c>
      <c r="DV40" s="10">
        <f t="shared" si="14"/>
        <v>0</v>
      </c>
      <c r="DW40" s="10">
        <f t="shared" si="14"/>
        <v>0</v>
      </c>
      <c r="DX40" s="10">
        <f t="shared" si="14"/>
        <v>0</v>
      </c>
      <c r="DY40" s="10">
        <f t="shared" si="14"/>
        <v>0</v>
      </c>
      <c r="DZ40" s="10">
        <f t="shared" si="14"/>
        <v>0</v>
      </c>
      <c r="EA40" s="10">
        <f t="shared" si="14"/>
        <v>0</v>
      </c>
      <c r="EB40" s="10">
        <f t="shared" si="14"/>
        <v>0</v>
      </c>
      <c r="EC40" s="10">
        <f t="shared" si="14"/>
        <v>0</v>
      </c>
      <c r="ED40" s="10">
        <f t="shared" si="14"/>
        <v>0</v>
      </c>
      <c r="EE40" s="10">
        <f t="shared" si="14"/>
        <v>0</v>
      </c>
      <c r="EF40" s="10">
        <f t="shared" si="14"/>
        <v>0</v>
      </c>
      <c r="EG40" s="10">
        <f t="shared" si="14"/>
        <v>0</v>
      </c>
      <c r="EH40" s="10">
        <f t="shared" si="14"/>
        <v>0</v>
      </c>
      <c r="EI40" s="10">
        <f t="shared" si="14"/>
        <v>0</v>
      </c>
      <c r="EJ40" s="10">
        <f t="shared" si="14"/>
        <v>0</v>
      </c>
      <c r="EK40" s="10">
        <f t="shared" si="14"/>
        <v>0</v>
      </c>
      <c r="EL40" s="10">
        <f t="shared" si="14"/>
        <v>0</v>
      </c>
      <c r="EM40" s="10">
        <f t="shared" si="14"/>
        <v>0</v>
      </c>
      <c r="EN40" s="10">
        <f t="shared" si="14"/>
        <v>0</v>
      </c>
      <c r="EO40" s="10">
        <f t="shared" si="14"/>
        <v>0</v>
      </c>
      <c r="EP40" s="10">
        <f t="shared" si="14"/>
        <v>0</v>
      </c>
      <c r="EQ40" s="10">
        <f t="shared" si="14"/>
        <v>0</v>
      </c>
      <c r="ER40" s="10">
        <f t="shared" si="14"/>
        <v>0</v>
      </c>
      <c r="ES40" s="10">
        <f t="shared" si="14"/>
        <v>0</v>
      </c>
      <c r="ET40" s="10">
        <f t="shared" si="14"/>
        <v>0</v>
      </c>
      <c r="EU40" s="10">
        <f t="shared" si="14"/>
        <v>0</v>
      </c>
      <c r="EV40" s="10">
        <f t="shared" si="14"/>
        <v>0</v>
      </c>
      <c r="EW40" s="10">
        <f t="shared" si="14"/>
        <v>0</v>
      </c>
      <c r="EX40" s="10">
        <f t="shared" si="14"/>
        <v>0</v>
      </c>
      <c r="EY40" s="10">
        <f t="shared" si="14"/>
        <v>0</v>
      </c>
      <c r="EZ40" s="10">
        <f t="shared" si="14"/>
        <v>0</v>
      </c>
      <c r="FA40" s="10">
        <f t="shared" si="14"/>
        <v>0</v>
      </c>
      <c r="FB40" s="10">
        <f t="shared" si="14"/>
        <v>0</v>
      </c>
      <c r="FC40" s="10">
        <f t="shared" si="14"/>
        <v>0</v>
      </c>
      <c r="FD40" s="10">
        <f t="shared" si="14"/>
        <v>0</v>
      </c>
      <c r="FE40" s="10">
        <f t="shared" si="14"/>
        <v>0</v>
      </c>
      <c r="FF40" s="10">
        <f t="shared" si="14"/>
        <v>0</v>
      </c>
      <c r="FG40" s="10">
        <f t="shared" ref="FG40:HR40" si="15">FG39/25%</f>
        <v>0</v>
      </c>
      <c r="FH40" s="10">
        <f t="shared" si="15"/>
        <v>0</v>
      </c>
      <c r="FI40" s="10">
        <f t="shared" si="15"/>
        <v>0</v>
      </c>
      <c r="FJ40" s="10">
        <f t="shared" si="15"/>
        <v>0</v>
      </c>
      <c r="FK40" s="10">
        <f t="shared" si="15"/>
        <v>0</v>
      </c>
      <c r="FL40" s="10">
        <f t="shared" si="15"/>
        <v>0</v>
      </c>
      <c r="FM40" s="10">
        <f t="shared" si="15"/>
        <v>0</v>
      </c>
      <c r="FN40" s="10">
        <f t="shared" si="15"/>
        <v>0</v>
      </c>
      <c r="FO40" s="10">
        <f t="shared" si="15"/>
        <v>0</v>
      </c>
      <c r="FP40" s="10">
        <f t="shared" si="15"/>
        <v>0</v>
      </c>
      <c r="FQ40" s="10">
        <f t="shared" si="15"/>
        <v>0</v>
      </c>
      <c r="FR40" s="10">
        <f t="shared" si="15"/>
        <v>0</v>
      </c>
      <c r="FS40" s="10">
        <f t="shared" si="15"/>
        <v>0</v>
      </c>
      <c r="FT40" s="10">
        <f t="shared" si="15"/>
        <v>0</v>
      </c>
      <c r="FU40" s="10">
        <f t="shared" si="15"/>
        <v>0</v>
      </c>
      <c r="FV40" s="10">
        <f t="shared" si="15"/>
        <v>0</v>
      </c>
      <c r="FW40" s="10">
        <f t="shared" si="15"/>
        <v>0</v>
      </c>
      <c r="FX40" s="10">
        <f t="shared" si="15"/>
        <v>0</v>
      </c>
      <c r="FY40" s="10">
        <f t="shared" si="15"/>
        <v>0</v>
      </c>
      <c r="FZ40" s="10">
        <f t="shared" si="15"/>
        <v>0</v>
      </c>
      <c r="GA40" s="10">
        <f t="shared" si="15"/>
        <v>0</v>
      </c>
      <c r="GB40" s="10">
        <f t="shared" si="15"/>
        <v>0</v>
      </c>
      <c r="GC40" s="10">
        <f t="shared" si="15"/>
        <v>0</v>
      </c>
      <c r="GD40" s="10">
        <f t="shared" si="15"/>
        <v>0</v>
      </c>
      <c r="GE40" s="10">
        <f t="shared" si="15"/>
        <v>0</v>
      </c>
      <c r="GF40" s="10">
        <f t="shared" si="15"/>
        <v>0</v>
      </c>
      <c r="GG40" s="10">
        <f t="shared" si="15"/>
        <v>0</v>
      </c>
      <c r="GH40" s="10">
        <f t="shared" si="15"/>
        <v>0</v>
      </c>
      <c r="GI40" s="10">
        <f t="shared" si="15"/>
        <v>0</v>
      </c>
      <c r="GJ40" s="10">
        <f t="shared" si="15"/>
        <v>0</v>
      </c>
      <c r="GK40" s="10">
        <f t="shared" si="15"/>
        <v>0</v>
      </c>
      <c r="GL40" s="10">
        <f t="shared" si="15"/>
        <v>0</v>
      </c>
      <c r="GM40" s="10">
        <f t="shared" si="15"/>
        <v>0</v>
      </c>
      <c r="GN40" s="10">
        <f t="shared" si="15"/>
        <v>0</v>
      </c>
      <c r="GO40" s="10">
        <f t="shared" si="15"/>
        <v>0</v>
      </c>
      <c r="GP40" s="10">
        <f t="shared" si="15"/>
        <v>0</v>
      </c>
      <c r="GQ40" s="10">
        <f t="shared" si="15"/>
        <v>0</v>
      </c>
      <c r="GR40" s="10">
        <f t="shared" si="15"/>
        <v>0</v>
      </c>
      <c r="GS40" s="10">
        <f t="shared" si="15"/>
        <v>0</v>
      </c>
      <c r="GT40" s="10">
        <f t="shared" si="15"/>
        <v>0</v>
      </c>
      <c r="GU40" s="10">
        <f t="shared" si="15"/>
        <v>0</v>
      </c>
      <c r="GV40" s="10">
        <f t="shared" si="15"/>
        <v>0</v>
      </c>
      <c r="GW40" s="10">
        <f t="shared" si="15"/>
        <v>0</v>
      </c>
      <c r="GX40" s="10">
        <f t="shared" si="15"/>
        <v>0</v>
      </c>
      <c r="GY40" s="10">
        <f t="shared" si="15"/>
        <v>0</v>
      </c>
      <c r="GZ40" s="10">
        <f t="shared" si="15"/>
        <v>0</v>
      </c>
      <c r="HA40" s="10">
        <f t="shared" si="15"/>
        <v>0</v>
      </c>
      <c r="HB40" s="10">
        <f t="shared" si="15"/>
        <v>0</v>
      </c>
      <c r="HC40" s="10">
        <f t="shared" si="15"/>
        <v>0</v>
      </c>
      <c r="HD40" s="10">
        <f t="shared" si="15"/>
        <v>0</v>
      </c>
      <c r="HE40" s="10">
        <f t="shared" si="15"/>
        <v>0</v>
      </c>
      <c r="HF40" s="10">
        <f t="shared" si="15"/>
        <v>0</v>
      </c>
      <c r="HG40" s="10">
        <f t="shared" si="15"/>
        <v>0</v>
      </c>
      <c r="HH40" s="10">
        <f t="shared" si="15"/>
        <v>0</v>
      </c>
      <c r="HI40" s="10">
        <f t="shared" si="15"/>
        <v>0</v>
      </c>
      <c r="HJ40" s="10">
        <f t="shared" si="15"/>
        <v>0</v>
      </c>
      <c r="HK40" s="10">
        <f t="shared" si="15"/>
        <v>0</v>
      </c>
      <c r="HL40" s="10">
        <f t="shared" si="15"/>
        <v>0</v>
      </c>
      <c r="HM40" s="10">
        <f t="shared" si="15"/>
        <v>0</v>
      </c>
      <c r="HN40" s="10">
        <f t="shared" si="15"/>
        <v>0</v>
      </c>
      <c r="HO40" s="10">
        <f t="shared" si="15"/>
        <v>0</v>
      </c>
      <c r="HP40" s="10">
        <f t="shared" si="15"/>
        <v>0</v>
      </c>
      <c r="HQ40" s="10">
        <f t="shared" si="15"/>
        <v>0</v>
      </c>
      <c r="HR40" s="10">
        <f t="shared" si="15"/>
        <v>0</v>
      </c>
      <c r="HS40" s="10">
        <f t="shared" ref="HS40:HY40" si="16">HS39/25%</f>
        <v>0</v>
      </c>
      <c r="HT40" s="10">
        <f t="shared" si="16"/>
        <v>0</v>
      </c>
      <c r="HU40" s="10">
        <f t="shared" si="16"/>
        <v>0</v>
      </c>
      <c r="HV40" s="10">
        <f t="shared" si="16"/>
        <v>0</v>
      </c>
      <c r="HW40" s="10">
        <f t="shared" si="16"/>
        <v>0</v>
      </c>
      <c r="HX40" s="10">
        <f t="shared" si="16"/>
        <v>0</v>
      </c>
      <c r="HY40" s="10">
        <f t="shared" si="16"/>
        <v>0</v>
      </c>
      <c r="HZ40" s="10">
        <f t="shared" ref="HZ40:IT40" si="17">HZ39/25%</f>
        <v>0</v>
      </c>
      <c r="IA40" s="10">
        <f t="shared" si="17"/>
        <v>0</v>
      </c>
      <c r="IB40" s="10">
        <f t="shared" si="17"/>
        <v>0</v>
      </c>
      <c r="IC40" s="10">
        <f t="shared" si="17"/>
        <v>0</v>
      </c>
      <c r="ID40" s="10">
        <f t="shared" si="17"/>
        <v>0</v>
      </c>
      <c r="IE40" s="10">
        <f t="shared" si="17"/>
        <v>0</v>
      </c>
      <c r="IF40" s="10">
        <f t="shared" si="17"/>
        <v>0</v>
      </c>
      <c r="IG40" s="10">
        <f t="shared" si="17"/>
        <v>0</v>
      </c>
      <c r="IH40" s="10">
        <f t="shared" si="17"/>
        <v>0</v>
      </c>
      <c r="II40" s="10">
        <f t="shared" si="17"/>
        <v>0</v>
      </c>
      <c r="IJ40" s="10">
        <f t="shared" si="17"/>
        <v>0</v>
      </c>
      <c r="IK40" s="10">
        <f t="shared" si="17"/>
        <v>0</v>
      </c>
      <c r="IL40" s="10">
        <f t="shared" si="17"/>
        <v>0</v>
      </c>
      <c r="IM40" s="10">
        <f t="shared" si="17"/>
        <v>0</v>
      </c>
      <c r="IN40" s="10">
        <f t="shared" si="17"/>
        <v>0</v>
      </c>
      <c r="IO40" s="10">
        <f t="shared" si="17"/>
        <v>0</v>
      </c>
      <c r="IP40" s="10">
        <f t="shared" si="17"/>
        <v>0</v>
      </c>
      <c r="IQ40" s="10">
        <f t="shared" si="17"/>
        <v>0</v>
      </c>
      <c r="IR40" s="10">
        <f t="shared" si="17"/>
        <v>0</v>
      </c>
      <c r="IS40" s="10">
        <f t="shared" si="17"/>
        <v>0</v>
      </c>
      <c r="IT40" s="10">
        <f t="shared" si="17"/>
        <v>0</v>
      </c>
    </row>
    <row r="42" spans="1:254" x14ac:dyDescent="0.35">
      <c r="B42" t="s">
        <v>740</v>
      </c>
    </row>
    <row r="43" spans="1:254" x14ac:dyDescent="0.35">
      <c r="B43" t="s">
        <v>741</v>
      </c>
      <c r="C43" t="s">
        <v>735</v>
      </c>
      <c r="D43">
        <f>(C40+F40+I40+L40+O40+R40+U40)/7</f>
        <v>0</v>
      </c>
      <c r="E43">
        <f>D43/100*25</f>
        <v>0</v>
      </c>
    </row>
    <row r="44" spans="1:254" x14ac:dyDescent="0.35">
      <c r="B44" t="s">
        <v>742</v>
      </c>
      <c r="C44" t="s">
        <v>735</v>
      </c>
      <c r="D44">
        <f>(D40+G40+J40+M40+P40+S40+V40)/7</f>
        <v>0</v>
      </c>
      <c r="E44">
        <f t="shared" ref="E44:E61" si="18">D44/100*25</f>
        <v>0</v>
      </c>
    </row>
    <row r="45" spans="1:254" x14ac:dyDescent="0.35">
      <c r="B45" t="s">
        <v>743</v>
      </c>
      <c r="C45" t="s">
        <v>735</v>
      </c>
      <c r="D45">
        <f>(E40+H40+K40+N40+Q40+T40+W40)/7</f>
        <v>0</v>
      </c>
      <c r="E45">
        <f t="shared" si="18"/>
        <v>0</v>
      </c>
    </row>
    <row r="47" spans="1:254" x14ac:dyDescent="0.35">
      <c r="B47" t="s">
        <v>741</v>
      </c>
      <c r="C47" t="s">
        <v>736</v>
      </c>
      <c r="D47">
        <f>(X40+AA40+AD40+AG40+AJ40+AM40+AP40+AS40+AV40+AY40+BB40+BE40+BH40+BK40+BN40+BQ40+BT40+BW40+BZ40+CC40+CF40+CI40+CL40+CO40+CR40+CU40+CX40+DA40)/28</f>
        <v>0</v>
      </c>
      <c r="E47">
        <f t="shared" si="18"/>
        <v>0</v>
      </c>
    </row>
    <row r="48" spans="1:254" x14ac:dyDescent="0.35">
      <c r="B48" t="s">
        <v>742</v>
      </c>
      <c r="C48" t="s">
        <v>736</v>
      </c>
      <c r="D48">
        <f>(Y40+AB40+AE40+AH40+AK40+AN40+AQ40+AT40+AW40+AZ40+BC40+BF40+BI40+BL40+BO40+BR40+BU40+BX40+CA40+CD40+CG40+CJ40+CM40+CP40+CS40+CV40+CY40+DB40)/28</f>
        <v>0</v>
      </c>
      <c r="E48">
        <f t="shared" si="18"/>
        <v>0</v>
      </c>
    </row>
    <row r="49" spans="2:5" x14ac:dyDescent="0.35">
      <c r="B49" t="s">
        <v>743</v>
      </c>
      <c r="C49" t="s">
        <v>736</v>
      </c>
      <c r="D49">
        <f>(Z40+AC40+AF40+AI40+AL40+AO40+AR40+AU40+AX40+BA40+BD40+BG40+BJ40+BM40+BP40+BS40+BV40+BY40+CB40+CE40+CH40+CK40+CN40+CQ40+CT40+CW40+CZ40+DC40)/28</f>
        <v>0</v>
      </c>
      <c r="E49">
        <f t="shared" si="18"/>
        <v>0</v>
      </c>
    </row>
    <row r="51" spans="2:5" x14ac:dyDescent="0.35">
      <c r="B51" t="s">
        <v>741</v>
      </c>
      <c r="C51" t="s">
        <v>737</v>
      </c>
      <c r="D51">
        <f>(DD40+DG40+DJ40+DM40+DP40+DS40+DV40)/7</f>
        <v>0</v>
      </c>
      <c r="E51">
        <f t="shared" si="18"/>
        <v>0</v>
      </c>
    </row>
    <row r="52" spans="2:5" x14ac:dyDescent="0.35">
      <c r="B52" t="s">
        <v>742</v>
      </c>
      <c r="C52" t="s">
        <v>737</v>
      </c>
      <c r="D52">
        <f>(DE40+DH40+DK40+DN40+DQ40+DT40+DW40)/7</f>
        <v>0</v>
      </c>
      <c r="E52">
        <f t="shared" si="18"/>
        <v>0</v>
      </c>
    </row>
    <row r="53" spans="2:5" x14ac:dyDescent="0.35">
      <c r="B53" t="s">
        <v>743</v>
      </c>
      <c r="C53" t="s">
        <v>737</v>
      </c>
      <c r="D53">
        <f>(DF40+DI40+DL40+DO40+DR40+DU40+DX40)/7</f>
        <v>0</v>
      </c>
      <c r="E53">
        <f t="shared" si="18"/>
        <v>0</v>
      </c>
    </row>
    <row r="55" spans="2:5" x14ac:dyDescent="0.35">
      <c r="B55" t="s">
        <v>741</v>
      </c>
      <c r="C55" t="s">
        <v>738</v>
      </c>
      <c r="D55">
        <f>(DY40+EB40+EE40+EH40+EK40+EN40+EQ40+ET40+EW40+EZ40+FC40+FF40+FI40+FL40+FO40+FR40+FU40+FX40+GA40+GD40+GG40+GJ40+GM40+GP40+GS40+GV40+GY40+HB40+HE40+HH40+HK40+HN40+HQ40+HT40+HW40)/35</f>
        <v>0</v>
      </c>
      <c r="E55">
        <f t="shared" si="18"/>
        <v>0</v>
      </c>
    </row>
    <row r="56" spans="2:5" x14ac:dyDescent="0.35">
      <c r="B56" t="s">
        <v>742</v>
      </c>
      <c r="C56" t="s">
        <v>738</v>
      </c>
      <c r="D56">
        <f>(DZ40+EC40+EF40+EI40+EL40+EO40+ER40+EU40+EX40+FA40+FD40+FG40+FJ40+FM40+FP40+FS40+FV40+FY40+GB40+GE40+GH40+GK40+GN40+GQ40+GT40+GW40+GZ40+HC40+HF40+HI40+HL40+HO40+HR40+HU40+HX40)/35</f>
        <v>0</v>
      </c>
      <c r="E56">
        <f t="shared" si="18"/>
        <v>0</v>
      </c>
    </row>
    <row r="57" spans="2:5" x14ac:dyDescent="0.35">
      <c r="B57" t="s">
        <v>743</v>
      </c>
      <c r="C57" t="s">
        <v>738</v>
      </c>
      <c r="D57">
        <f>(EA40+ED40+EG40+EJ40+EM40+EP40+ES40+EV40+EY40+FB40+FE40+FH40+FK40+FN40+FQ40+FT40+FW40+FZ40+GC40+GF40+GI40+GL40+GO40+GR40+GU40+GX40+HA40+HD40+HG40+HJ40+HM40+HP40+HS40+HV40+HY40)/35</f>
        <v>0</v>
      </c>
      <c r="E57">
        <f t="shared" si="18"/>
        <v>0</v>
      </c>
    </row>
    <row r="59" spans="2:5" x14ac:dyDescent="0.35">
      <c r="B59" t="s">
        <v>741</v>
      </c>
      <c r="C59" t="s">
        <v>739</v>
      </c>
      <c r="D59">
        <f>(HZ40+IC40+IF40+II40+IL40+IO40+IR40)/7</f>
        <v>0</v>
      </c>
      <c r="E59">
        <f t="shared" si="18"/>
        <v>0</v>
      </c>
    </row>
    <row r="60" spans="2:5" x14ac:dyDescent="0.35">
      <c r="B60" t="s">
        <v>742</v>
      </c>
      <c r="C60" t="s">
        <v>739</v>
      </c>
      <c r="D60">
        <f>(IA40+ID40+IG40+IJ40+IM40+IP40+IS40)/7</f>
        <v>0</v>
      </c>
      <c r="E60">
        <f t="shared" si="18"/>
        <v>0</v>
      </c>
    </row>
    <row r="61" spans="2:5" x14ac:dyDescent="0.35">
      <c r="B61" t="s">
        <v>743</v>
      </c>
      <c r="C61" t="s">
        <v>739</v>
      </c>
      <c r="D61">
        <f>(IB40+IE40+IH40+IK40+IN40+IQ40+IT40)/7</f>
        <v>0</v>
      </c>
      <c r="E61">
        <f t="shared" si="18"/>
        <v>0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Uzzzer</cp:lastModifiedBy>
  <dcterms:created xsi:type="dcterms:W3CDTF">2022-12-22T06:57:03Z</dcterms:created>
  <dcterms:modified xsi:type="dcterms:W3CDTF">2025-02-23T16:54:57Z</dcterms:modified>
</cp:coreProperties>
</file>