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ТҰЛПАР\2024-2025\"/>
    </mc:Choice>
  </mc:AlternateContent>
  <xr:revisionPtr revIDLastSave="0" documentId="13_ncr:1_{08B8C88B-4306-4AB1-B218-A3788CFF02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іші топ " sheetId="2" r:id="rId1"/>
    <sheet name="ортаңғы топ" sheetId="3" r:id="rId2"/>
    <sheet name="ересек топ" sheetId="4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ER30" i="4"/>
  <c r="ES30" i="4"/>
  <c r="ET30" i="4"/>
  <c r="EU30" i="4"/>
  <c r="EV30" i="4"/>
  <c r="EW30" i="4"/>
  <c r="EX30" i="4"/>
  <c r="EY30" i="4"/>
  <c r="EZ30" i="4"/>
  <c r="FA30" i="4"/>
  <c r="FB30" i="4"/>
  <c r="FC30" i="4"/>
  <c r="FD30" i="4"/>
  <c r="FE30" i="4"/>
  <c r="FF30" i="4"/>
  <c r="FG30" i="4"/>
  <c r="FH30" i="4"/>
  <c r="FI30" i="4"/>
  <c r="FJ30" i="4"/>
  <c r="FK30" i="4"/>
  <c r="FX30" i="4"/>
  <c r="FY30" i="4"/>
  <c r="FZ30" i="4"/>
  <c r="GM30" i="4"/>
  <c r="GN30" i="4"/>
  <c r="GO30" i="4"/>
  <c r="GP30" i="4"/>
  <c r="GQ30" i="4"/>
  <c r="GR30" i="4"/>
  <c r="C30" i="4"/>
  <c r="D45" i="3"/>
  <c r="D46" i="3"/>
  <c r="D44" i="3"/>
  <c r="L41" i="3"/>
  <c r="L42" i="3"/>
  <c r="L40" i="3"/>
  <c r="J41" i="3"/>
  <c r="J42" i="3"/>
  <c r="J40" i="3"/>
  <c r="H41" i="3"/>
  <c r="H42" i="3"/>
  <c r="H40" i="3"/>
  <c r="F41" i="3"/>
  <c r="F42" i="3"/>
  <c r="F40" i="3"/>
  <c r="D41" i="3"/>
  <c r="D42" i="3"/>
  <c r="D40" i="3"/>
  <c r="D36" i="3"/>
  <c r="D37" i="3"/>
  <c r="D35" i="3"/>
  <c r="H32" i="3"/>
  <c r="H33" i="3"/>
  <c r="H31" i="3"/>
  <c r="D26" i="3"/>
  <c r="E46" i="3" l="1"/>
  <c r="E44" i="3"/>
  <c r="M40" i="3"/>
  <c r="M42" i="3"/>
  <c r="K40" i="3"/>
  <c r="K41" i="3"/>
  <c r="K42" i="3"/>
  <c r="I40" i="3"/>
  <c r="I42" i="3"/>
  <c r="G40" i="3"/>
  <c r="E40" i="3"/>
  <c r="E42" i="3"/>
  <c r="E37" i="3"/>
  <c r="I33" i="3"/>
  <c r="G32" i="3"/>
  <c r="G33" i="3"/>
  <c r="F33" i="3" s="1"/>
  <c r="E32" i="3"/>
  <c r="E33" i="3"/>
  <c r="D33" i="3" s="1"/>
  <c r="E27" i="3"/>
  <c r="D27" i="3" s="1"/>
  <c r="E28" i="3"/>
  <c r="D28" i="3" s="1"/>
  <c r="E50" i="2"/>
  <c r="M48" i="2"/>
  <c r="K47" i="2"/>
  <c r="I46" i="2"/>
  <c r="I47" i="2"/>
  <c r="I48" i="2"/>
  <c r="G47" i="2"/>
  <c r="E46" i="2"/>
  <c r="E41" i="2"/>
  <c r="E42" i="2"/>
  <c r="D34" i="2"/>
  <c r="K43" i="3" l="1"/>
  <c r="I43" i="3"/>
  <c r="G43" i="3"/>
  <c r="E38" i="3"/>
  <c r="I34" i="3"/>
  <c r="G34" i="3"/>
  <c r="E29" i="3"/>
  <c r="E53" i="2"/>
  <c r="D53" i="2"/>
  <c r="M49" i="2"/>
  <c r="K49" i="2"/>
  <c r="G49" i="2"/>
  <c r="I49" i="2"/>
  <c r="E49" i="2"/>
  <c r="E44" i="2"/>
  <c r="G40" i="2"/>
  <c r="E35" i="2"/>
  <c r="FL29" i="4" l="1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Y29" i="4"/>
  <c r="FZ29" i="4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N29" i="4"/>
  <c r="GO29" i="4"/>
  <c r="GP29" i="4"/>
  <c r="GQ29" i="4"/>
  <c r="GR29" i="4"/>
  <c r="E51" i="4" l="1"/>
  <c r="D51" i="4" s="1"/>
  <c r="E53" i="4"/>
  <c r="D53" i="4" s="1"/>
  <c r="E52" i="4"/>
  <c r="D52" i="4" s="1"/>
  <c r="M47" i="4"/>
  <c r="L47" i="4" s="1"/>
  <c r="M48" i="4"/>
  <c r="L48" i="4" s="1"/>
  <c r="M49" i="4"/>
  <c r="L49" i="4" s="1"/>
  <c r="K47" i="4"/>
  <c r="J47" i="4" s="1"/>
  <c r="K48" i="4"/>
  <c r="J48" i="4" s="1"/>
  <c r="K49" i="4"/>
  <c r="J49" i="4" s="1"/>
  <c r="I47" i="4"/>
  <c r="H47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D54" i="4" l="1"/>
  <c r="E54" i="4"/>
  <c r="L50" i="4"/>
  <c r="M50" i="4"/>
  <c r="J50" i="4"/>
  <c r="K50" i="4"/>
  <c r="H50" i="4"/>
  <c r="I50" i="4"/>
  <c r="F50" i="4"/>
  <c r="G50" i="4"/>
  <c r="D50" i="4"/>
  <c r="E50" i="4"/>
  <c r="E45" i="4"/>
  <c r="H41" i="4"/>
  <c r="I41" i="4"/>
  <c r="F41" i="4"/>
  <c r="G41" i="4"/>
  <c r="E36" i="4"/>
  <c r="D41" i="4"/>
  <c r="E41" i="4"/>
</calcChain>
</file>

<file path=xl/sharedStrings.xml><?xml version="1.0" encoding="utf-8"?>
<sst xmlns="http://schemas.openxmlformats.org/spreadsheetml/2006/main" count="1058" uniqueCount="857">
  <si>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</si>
  <si>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</si>
  <si>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</si>
  <si>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</si>
  <si>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</si>
  <si>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</si>
  <si>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</si>
  <si>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</si>
  <si>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</si>
  <si>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</si>
  <si>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</si>
  <si>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</si>
  <si>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</si>
  <si>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</si>
  <si>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</si>
  <si>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</si>
  <si>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</si>
  <si>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</si>
  <si>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</si>
  <si>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</si>
  <si>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</si>
  <si>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</si>
  <si>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</si>
  <si>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</si>
  <si>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</si>
  <si>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</si>
  <si>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</si>
  <si>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</si>
  <si>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</si>
  <si>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</si>
  <si>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</si>
  <si>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</si>
  <si>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</si>
  <si>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</si>
  <si>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</si>
  <si>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</si>
  <si>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</si>
  <si>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</si>
  <si>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</si>
  <si>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</si>
  <si>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</si>
  <si>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</si>
  <si>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</si>
  <si>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</si>
  <si>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</si>
  <si>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</si>
  <si>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</si>
  <si>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</si>
  <si>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</si>
  <si>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</si>
  <si>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</si>
  <si>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</si>
  <si>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</si>
  <si>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</si>
  <si>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</si>
  <si>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</si>
  <si>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</si>
  <si>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</si>
  <si>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</si>
  <si>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</si>
  <si>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</si>
  <si>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</si>
  <si>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</si>
  <si>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</si>
  <si>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</si>
  <si>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</si>
  <si>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</si>
  <si>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</si>
  <si>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</si>
  <si>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</si>
  <si>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</si>
  <si>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</si>
  <si>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</si>
  <si>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</si>
  <si>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</si>
  <si>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</si>
  <si>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</si>
  <si>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</si>
  <si>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</si>
  <si>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</si>
  <si>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</si>
  <si>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</si>
  <si>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</si>
  <si>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</si>
  <si>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</si>
  <si>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</si>
  <si>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</si>
  <si>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</si>
  <si>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</si>
  <si>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</si>
  <si>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</si>
  <si>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</si>
  <si>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</si>
  <si>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</si>
  <si>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</si>
  <si>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</si>
  <si>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</si>
  <si>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</si>
  <si>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</si>
  <si>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</si>
  <si>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</si>
  <si>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</si>
  <si>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</si>
  <si>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</si>
  <si>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</si>
  <si>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</si>
  <si>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</si>
  <si>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</si>
  <si>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</si>
  <si>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</si>
  <si>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</si>
  <si>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</si>
  <si>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</si>
  <si>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</si>
  <si>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</si>
  <si>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</si>
  <si>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</si>
  <si>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</si>
  <si>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</si>
  <si>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</si>
  <si>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</si>
  <si>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</si>
  <si>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</si>
  <si>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</si>
  <si>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</si>
  <si>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</si>
  <si>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</si>
  <si>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</si>
  <si>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</si>
  <si>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</si>
  <si>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</si>
  <si>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</si>
  <si>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</si>
  <si>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</si>
  <si>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</si>
  <si>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</si>
  <si>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</si>
  <si>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</si>
  <si>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</si>
  <si>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</si>
  <si>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</si>
  <si>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</si>
  <si>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</si>
  <si>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</si>
  <si>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</si>
  <si>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</si>
  <si>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</si>
  <si>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</si>
  <si>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</si>
  <si>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</si>
  <si>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</si>
  <si>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</si>
  <si>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</si>
  <si>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</si>
  <si>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</si>
  <si>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</si>
  <si>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</si>
  <si>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</si>
  <si>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</si>
  <si>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</si>
  <si>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</si>
  <si>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</si>
  <si>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</si>
  <si>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</si>
  <si>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</si>
  <si>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</si>
  <si>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</si>
  <si>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</si>
  <si>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</si>
  <si>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</si>
  <si>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</si>
  <si>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</si>
  <si>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</si>
  <si>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</si>
  <si>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</si>
  <si>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</si>
  <si>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</si>
  <si>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</si>
  <si>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</si>
  <si>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</si>
  <si>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</si>
  <si>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</si>
  <si>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</si>
  <si>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</si>
  <si>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</si>
  <si>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</si>
  <si>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</si>
  <si>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</si>
  <si>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</si>
  <si>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</si>
  <si>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</si>
  <si>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</si>
  <si>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</si>
  <si>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</si>
  <si>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</si>
  <si>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</si>
  <si>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</si>
  <si>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</si>
  <si>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</si>
  <si>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</si>
  <si>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</si>
  <si>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</si>
  <si>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</si>
  <si>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</si>
  <si>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</si>
  <si>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</si>
  <si>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</si>
  <si>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</si>
  <si>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</si>
  <si>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</si>
  <si>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</si>
  <si>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</si>
  <si>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</si>
  <si>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</si>
  <si>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</si>
  <si>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</si>
  <si>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</si>
  <si>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</si>
  <si>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</si>
  <si>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</si>
  <si>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</si>
  <si>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</si>
  <si>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</si>
  <si>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</si>
  <si>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</si>
  <si>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</si>
  <si>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</si>
  <si>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</si>
  <si>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</si>
  <si>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</si>
  <si>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</si>
  <si>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</si>
  <si>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</si>
  <si>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</si>
  <si>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</si>
  <si>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</si>
  <si>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</si>
  <si>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</si>
  <si>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</si>
  <si>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</si>
  <si>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</si>
  <si>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</si>
  <si>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</si>
  <si>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</si>
  <si>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</si>
  <si>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</si>
  <si>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</si>
  <si>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</si>
  <si>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</si>
  <si>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</si>
  <si>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</si>
  <si>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</si>
  <si>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</si>
  <si>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</si>
  <si>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</si>
  <si>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</si>
  <si>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</si>
  <si>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</si>
  <si>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</si>
  <si>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</si>
  <si>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</si>
  <si>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</si>
  <si>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</si>
  <si>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</si>
  <si>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</si>
  <si>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</si>
  <si>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</si>
  <si>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</si>
  <si>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</si>
  <si>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</si>
  <si>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</si>
  <si>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</si>
  <si>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</si>
  <si>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</si>
  <si>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</si>
  <si>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</si>
  <si>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</si>
  <si>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</si>
  <si>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</si>
  <si>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</si>
  <si>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</si>
  <si>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</si>
  <si>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</si>
  <si>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</si>
  <si>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</si>
  <si>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</si>
  <si>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</si>
  <si>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</si>
  <si>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</si>
  <si>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</si>
  <si>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</si>
  <si>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</si>
  <si>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</si>
  <si>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</si>
  <si>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</si>
  <si>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</si>
  <si>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</si>
  <si>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</si>
  <si>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</si>
  <si>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</si>
  <si>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</si>
  <si>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</si>
  <si>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</si>
  <si>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</si>
  <si>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</si>
  <si>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</si>
  <si>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</si>
  <si>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</si>
  <si>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</si>
  <si>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</si>
  <si>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</si>
  <si>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</si>
  <si>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</si>
  <si>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</si>
  <si>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</si>
  <si>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</si>
  <si>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</si>
  <si>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</si>
  <si>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</si>
  <si>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</si>
  <si>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</si>
  <si>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</si>
  <si>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</si>
  <si>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</si>
  <si>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</si>
  <si>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</si>
  <si>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</si>
  <si>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</si>
  <si>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</si>
  <si>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</si>
  <si>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</si>
  <si>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</si>
  <si>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</si>
  <si>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</si>
  <si>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</si>
  <si>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</si>
  <si>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</si>
  <si>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</si>
  <si>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</si>
  <si>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</si>
  <si>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</si>
  <si>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</si>
  <si>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</si>
  <si>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</si>
  <si>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</si>
  <si>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</si>
  <si>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</si>
  <si>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</si>
  <si>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</si>
  <si>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</si>
  <si>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</si>
  <si>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</si>
  <si>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</si>
  <si>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</si>
  <si>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</si>
  <si>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</si>
  <si>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</si>
  <si>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</si>
  <si>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</si>
  <si>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</si>
  <si>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</si>
  <si>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</si>
  <si>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</si>
  <si>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</si>
  <si>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</si>
  <si>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</si>
  <si>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</si>
  <si>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</si>
  <si>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</si>
  <si>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</si>
  <si>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</si>
  <si>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</si>
  <si>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</si>
  <si>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</si>
  <si>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</si>
  <si>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</si>
  <si>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</si>
  <si>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</si>
  <si>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</si>
  <si>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</si>
  <si>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</si>
  <si>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</si>
  <si>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</si>
  <si>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</si>
  <si>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</si>
  <si>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</si>
  <si>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</si>
  <si>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</si>
  <si>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</si>
  <si>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</si>
  <si>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</si>
  <si>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</si>
  <si>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</si>
  <si>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</si>
  <si>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</si>
  <si>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</si>
  <si>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</si>
  <si>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</si>
  <si>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</si>
  <si>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</si>
  <si>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</si>
  <si>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</si>
  <si>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</si>
  <si>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</si>
  <si>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</si>
  <si>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</si>
  <si>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</si>
  <si>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</si>
  <si>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</si>
  <si>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</si>
  <si>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</si>
  <si>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</si>
  <si>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</si>
  <si>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</si>
  <si>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</si>
  <si>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</si>
  <si>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</si>
  <si>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</si>
  <si>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</si>
  <si>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</si>
  <si>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</si>
  <si>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</si>
  <si>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</si>
  <si>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</si>
  <si>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</si>
  <si>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</si>
  <si>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</si>
  <si>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</si>
  <si>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</si>
  <si>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</si>
  <si>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</si>
  <si>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</si>
  <si>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</si>
  <si>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</si>
  <si>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</si>
  <si>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</si>
  <si>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</si>
  <si>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</si>
  <si>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</si>
  <si>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</si>
  <si>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</si>
  <si>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</si>
  <si>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</si>
  <si>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</si>
  <si>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</si>
  <si>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</si>
  <si>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</si>
  <si>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</si>
  <si>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</si>
  <si>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</si>
  <si>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</si>
  <si>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</si>
  <si>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</si>
  <si>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</si>
  <si>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</si>
  <si>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</si>
  <si>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</si>
  <si>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</si>
  <si>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</si>
  <si>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</si>
  <si>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</si>
  <si>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</si>
  <si>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</si>
  <si>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</si>
  <si>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</si>
  <si>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</si>
  <si>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</si>
  <si>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</si>
  <si>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</si>
  <si>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</si>
  <si>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</si>
  <si>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</si>
  <si>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</si>
  <si>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</si>
  <si>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</si>
  <si>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</si>
  <si>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</si>
  <si>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</si>
  <si>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</si>
  <si>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</si>
  <si>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</si>
  <si>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</si>
  <si>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</si>
  <si>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</si>
  <si>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</si>
  <si>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</si>
  <si>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</si>
  <si>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</si>
  <si>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</si>
  <si>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</si>
  <si>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</si>
  <si>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</si>
  <si>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</si>
  <si>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</si>
  <si>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</si>
  <si>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</si>
  <si>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</si>
  <si>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</si>
  <si>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</si>
  <si>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</si>
  <si>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</si>
  <si>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</si>
  <si>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</si>
  <si>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</si>
  <si>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</si>
  <si>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</si>
  <si>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</si>
  <si>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</si>
  <si>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</si>
  <si>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</si>
  <si>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</si>
  <si>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</si>
  <si>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</si>
  <si>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</si>
  <si>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</si>
  <si>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</si>
  <si>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</si>
  <si>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</si>
  <si>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</si>
  <si>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</si>
  <si>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</si>
  <si>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</si>
  <si>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</si>
  <si>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</si>
  <si>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</si>
  <si>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</si>
  <si>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</si>
  <si>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</si>
  <si>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</si>
  <si>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</si>
  <si>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</si>
  <si>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</si>
  <si>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</si>
  <si>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</si>
  <si>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</si>
  <si>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</si>
  <si>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</si>
  <si>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</si>
  <si>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</si>
  <si>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</si>
  <si>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</si>
  <si>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</si>
  <si>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</si>
  <si>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</si>
  <si>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</si>
  <si>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</si>
  <si>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</si>
  <si>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</si>
  <si>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</si>
  <si>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</si>
  <si>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</si>
  <si>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</si>
  <si>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</si>
  <si>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</si>
  <si>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</si>
  <si>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</si>
  <si>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</si>
  <si>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</si>
  <si>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</si>
  <si>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</si>
  <si>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</si>
  <si>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</si>
  <si>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</si>
  <si>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</si>
  <si>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</si>
  <si>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</si>
  <si>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</si>
  <si>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</si>
  <si>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</si>
  <si>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</si>
  <si>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</si>
  <si>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</si>
  <si>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</si>
  <si>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</si>
  <si>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</si>
  <si>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</si>
  <si>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</si>
  <si>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</si>
  <si>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</si>
  <si>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</si>
  <si>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</si>
  <si>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</si>
  <si>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</si>
  <si>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</si>
  <si>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</si>
  <si>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</si>
  <si>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</si>
  <si>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</si>
  <si>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</si>
  <si>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</si>
  <si>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</si>
  <si>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</si>
  <si>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</si>
  <si>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</si>
  <si>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</si>
  <si>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</si>
  <si>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</si>
  <si>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</si>
  <si>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</si>
  <si>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</si>
  <si>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</si>
  <si>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</si>
  <si>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</si>
  <si>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</si>
  <si>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</si>
  <si>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</si>
  <si>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</si>
  <si>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</si>
  <si>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</si>
  <si>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</si>
  <si>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</si>
  <si>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</si>
  <si>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</si>
  <si>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</si>
  <si>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</si>
  <si>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</si>
  <si>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</si>
  <si>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</si>
  <si>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</si>
  <si>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</si>
  <si>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</si>
  <si>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</si>
  <si>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</si>
  <si>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</si>
  <si>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</si>
  <si>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</si>
  <si>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</si>
  <si>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</si>
  <si>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</si>
  <si>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</si>
  <si>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</si>
  <si>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</si>
  <si>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</si>
  <si>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</si>
  <si>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</si>
  <si>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</si>
  <si>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</si>
  <si>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</si>
  <si>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</si>
  <si>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</si>
  <si>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</si>
  <si>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</si>
  <si>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</si>
  <si>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</si>
  <si>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</si>
  <si>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</si>
  <si>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</si>
  <si>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</si>
  <si>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</si>
  <si>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</si>
  <si>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</si>
  <si>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</si>
  <si>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</si>
  <si>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</si>
  <si>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</si>
  <si>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</si>
  <si>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</si>
  <si>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</si>
  <si>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</si>
  <si>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</si>
  <si>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</si>
  <si>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</si>
  <si>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</si>
  <si>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</si>
  <si>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</si>
  <si>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</si>
  <si>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</si>
  <si>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</si>
  <si>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</si>
  <si>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</si>
  <si>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</si>
  <si>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</si>
  <si>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</si>
  <si>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</si>
  <si>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</si>
  <si>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</si>
  <si>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</si>
  <si>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</si>
  <si>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</si>
  <si>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</si>
  <si>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</si>
  <si>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</si>
  <si>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</si>
  <si>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</si>
  <si>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</si>
  <si>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</si>
  <si>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</si>
  <si>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</si>
  <si>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</si>
  <si>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</si>
  <si>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</si>
  <si>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</si>
  <si>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</si>
  <si>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</si>
  <si>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</si>
  <si>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</si>
  <si>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</si>
  <si>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</si>
  <si>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</si>
  <si>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</si>
  <si>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</si>
  <si>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</si>
  <si>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</si>
  <si>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</si>
  <si>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</si>
  <si>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</si>
  <si>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</si>
  <si>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</si>
  <si>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</si>
  <si>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</si>
  <si>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</si>
  <si>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</si>
  <si>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</si>
  <si>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</si>
  <si>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</si>
  <si>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</si>
  <si>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</si>
  <si>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</si>
  <si>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</si>
  <si>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</si>
  <si>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</si>
  <si>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</si>
  <si>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</si>
  <si>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</si>
  <si>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</si>
  <si>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</si>
  <si>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</si>
  <si>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</si>
  <si>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</si>
  <si>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</si>
  <si>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</si>
  <si>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</si>
  <si>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</si>
  <si>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</si>
  <si>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</si>
  <si>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</si>
  <si>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</si>
  <si>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</si>
  <si>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</si>
  <si>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</si>
  <si>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</si>
  <si>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</si>
  <si>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</si>
  <si>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</si>
  <si>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</si>
  <si>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</si>
  <si>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</si>
  <si>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</si>
  <si>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</si>
  <si>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</si>
  <si>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</si>
  <si>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</si>
  <si>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</si>
  <si>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</si>
  <si>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</si>
  <si>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</si>
  <si>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</si>
  <si>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</si>
  <si>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</si>
  <si>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</si>
  <si>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</si>
  <si>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</si>
  <si>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</si>
  <si>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</si>
  <si>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</si>
  <si>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</si>
  <si>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</si>
  <si>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</si>
  <si>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</si>
  <si>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</si>
  <si>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</si>
  <si>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</si>
  <si>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</si>
  <si>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</si>
  <si>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</si>
  <si>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</si>
  <si>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</si>
  <si>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</si>
  <si>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</si>
  <si>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</si>
  <si>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</si>
  <si>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</si>
  <si>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</si>
  <si>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</si>
  <si>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</si>
  <si>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</si>
  <si>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</si>
  <si>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</si>
  <si>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</si>
  <si>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</si>
  <si>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</si>
  <si>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</si>
  <si>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</si>
  <si>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</si>
  <si>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</si>
  <si>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</si>
  <si>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</si>
  <si>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</si>
  <si>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</si>
  <si>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</si>
  <si>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</si>
  <si>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</si>
  <si>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</si>
  <si>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</si>
  <si>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</si>
  <si>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</si>
  <si>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</si>
  <si>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</si>
  <si>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</si>
  <si>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</si>
  <si>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</si>
  <si>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</si>
  <si>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</si>
  <si>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</si>
  <si>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</si>
  <si>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</si>
  <si>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</si>
  <si>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</t>
  </si>
  <si>
    <t>Тұрар Әмірхан Фархатұлы</t>
  </si>
  <si>
    <t>Оразбаева Томирис Максатовна</t>
  </si>
  <si>
    <t>Хаби Есенкелді Мұратұлы</t>
  </si>
  <si>
    <t>Шайжан Аэлита Игілікқызы</t>
  </si>
  <si>
    <t>Ерболат Аружан Мирболатқызы</t>
  </si>
  <si>
    <t>Дәулетбай Нұрдәулет Нұрланұлы</t>
  </si>
  <si>
    <t>Базарова Амира Бериковна</t>
  </si>
  <si>
    <t>Азамат Әсем Асхатқызы</t>
  </si>
  <si>
    <t>Сенғали Жібек Жақсылыққызы</t>
  </si>
  <si>
    <t>Бейбіт Көркем Асхатқызы</t>
  </si>
  <si>
    <t xml:space="preserve">Бекетова Аяла </t>
  </si>
  <si>
    <t>Камышникова Василиса Алексеевна</t>
  </si>
  <si>
    <t>Тиекбаева Эльзира Каирхановна</t>
  </si>
  <si>
    <t>Ахмет Ғалымжан Нұржанұлы</t>
  </si>
  <si>
    <t>Арманқызы Адия</t>
  </si>
  <si>
    <t>Адильханов Радмир Денисович</t>
  </si>
  <si>
    <t>Бауржанов Жалгас Таскынович</t>
  </si>
  <si>
    <t>Разғали Али-мансұр Артемұлы</t>
  </si>
  <si>
    <t>Оразбаева Диляра Максатовна</t>
  </si>
  <si>
    <t>Оразбаева Динара Максатовна</t>
  </si>
  <si>
    <t>Данияр Рамиз Дауренұлы</t>
  </si>
  <si>
    <t>Даулетбай Алижан Ерланұлы</t>
  </si>
  <si>
    <t>Карабаева Сафия Аимбековна</t>
  </si>
  <si>
    <t>Есболат Айя Жанболатқызы</t>
  </si>
  <si>
    <t>Серікбай Айназ Мерекеқызы</t>
  </si>
  <si>
    <t>Кужахмет Аяна Қазбекқызы</t>
  </si>
  <si>
    <t>Сағидолла Мақсат Қайырбекұлы</t>
  </si>
  <si>
    <t>Турбаев Аман Тимурович</t>
  </si>
  <si>
    <t>Разғали Айсұлу Артемқызы</t>
  </si>
  <si>
    <t>Беднов Даниил Вячеславович</t>
  </si>
  <si>
    <t>Марат Анель Сүлейменқызы</t>
  </si>
  <si>
    <t>Марат Аяла Сүлейменқызы</t>
  </si>
  <si>
    <t>Қанатқали Абдурахим Саятұлы</t>
  </si>
  <si>
    <t>Зражевский Савелий Вячеславович</t>
  </si>
  <si>
    <t>Сағырбек Көзайым Бейбітқызы</t>
  </si>
  <si>
    <t>Бейбіт Асылым Асхатқызы</t>
  </si>
  <si>
    <t xml:space="preserve">                                  Оқу жылы: _2024-2025                             Топ: "Балбөбек"               Өткізу кезеңі:_бастапқы          Өткізу мерзімі:_қыркүйек</t>
  </si>
  <si>
    <t xml:space="preserve">                                  Оқу жылы: _2024-2025                              Топ: "Бала Би"ортаңғы                Өткізу кезеңі: бастапқы        Өткізу мерзімі:_қыркүйек</t>
  </si>
  <si>
    <t xml:space="preserve">                                  Оқу жылы: _2024-2025                             Топ: "Бала Би"ересек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</si>
</sst>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13" applyNumberFormat="0" applyAlignment="0" applyProtection="0"/>
    <xf numFmtId="0" fontId="22" fillId="7" borderId="14" applyNumberFormat="0" applyAlignment="0" applyProtection="0"/>
    <xf numFmtId="0" fontId="23" fillId="7" borderId="13" applyNumberFormat="0" applyAlignment="0" applyProtection="0"/>
    <xf numFmtId="0" fontId="24" fillId="0" borderId="15" applyNumberFormat="0" applyFill="0" applyAlignment="0" applyProtection="0"/>
    <xf numFmtId="0" fontId="25" fillId="8" borderId="16" applyNumberFormat="0" applyAlignment="0" applyProtection="0"/>
    <xf numFmtId="0" fontId="13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32" fillId="0" borderId="1" xfId="35" applyFont="1" applyBorder="1" applyAlignment="1">
      <alignment horizontal="left"/>
    </xf>
    <xf numFmtId="0" fontId="32" fillId="0" borderId="1" xfId="35" applyFont="1" applyBorder="1"/>
    <xf numFmtId="0" fontId="28" fillId="0" borderId="1" xfId="35" applyFont="1" applyBorder="1"/>
    <xf numFmtId="0" fontId="33" fillId="0" borderId="1" xfId="35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44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8" xr:uid="{7316A5AF-CFE6-4B01-9E5D-E379A0AA4F56}"/>
    <cellStyle name="60% — акцент2 2" xfId="39" xr:uid="{82B3128D-3873-40CF-9EEE-811B6C8DC8B4}"/>
    <cellStyle name="60% — акцент3 2" xfId="40" xr:uid="{26865845-764E-4562-B00D-2C3C43677F59}"/>
    <cellStyle name="60% — акцент4 2" xfId="41" xr:uid="{2CF98B69-274D-4D1A-AFC9-CE42A45FC4CD}"/>
    <cellStyle name="60% — акцент5 2" xfId="42" xr:uid="{10E25E2A-0216-47F5-81D0-6B887B08B61E}"/>
    <cellStyle name="60% — акцент6 2" xfId="43" xr:uid="{BB38C9AD-7604-4AAB-A17F-19C03957969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 2" xfId="36" xr:uid="{08E9C92F-788F-4433-9E59-22E339BD2F23}"/>
    <cellStyle name="Нейтральный 2" xfId="37" xr:uid="{D3901E23-1E1C-4904-AF48-06C7B9604183}"/>
    <cellStyle name="Обычный" xfId="0" builtinId="0"/>
    <cellStyle name="Обычный 2" xfId="35" xr:uid="{A1274442-3B21-48E5-9B1A-669675E331C2}"/>
    <cellStyle name="Плохой" xfId="7" builtinId="27" customBuiltin="1"/>
    <cellStyle name="Пояснение" xfId="15" builtinId="53" customBuiltin="1"/>
    <cellStyle name="Примечание" xfId="14" builtinId="10" customBuiltin="1"/>
    <cellStyle name="Процентный" xfId="1" builtinId="5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3"/>
  <sheetViews>
    <sheetView tabSelected="1" topLeftCell="A15" zoomScale="65" zoomScaleNormal="65" workbookViewId="0">
      <selection activeCell="S40" sqref="S40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54" t="s">
        <v>854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6"/>
      <c r="P2" s="6"/>
      <c r="Q2" s="6"/>
      <c r="R2" s="6"/>
      <c r="S2" s="6"/>
      <c r="T2" s="6"/>
      <c r="U2" s="6"/>
      <c r="V2" s="6"/>
      <c r="DP2" s="50" t="s">
        <v>815</v>
      </c>
      <c r="DQ2" s="5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55" t="s">
        <v>0</v>
      </c>
      <c r="B5" s="55" t="s">
        <v>1</v>
      </c>
      <c r="C5" s="56" t="s">
        <v>20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64" t="s">
        <v>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5" t="s">
        <v>35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44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51" t="s">
        <v>50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35">
      <c r="A6" s="55"/>
      <c r="B6" s="55"/>
      <c r="C6" s="57" t="s">
        <v>21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 t="s">
        <v>19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 t="s">
        <v>3</v>
      </c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 t="s">
        <v>36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 t="s">
        <v>61</v>
      </c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 t="s">
        <v>45</v>
      </c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66" t="s">
        <v>76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88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46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59" t="s">
        <v>51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35">
      <c r="A7" s="55"/>
      <c r="B7" s="5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5" hidden="1" x14ac:dyDescent="0.35">
      <c r="A8" s="55"/>
      <c r="B8" s="5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5" hidden="1" x14ac:dyDescent="0.35">
      <c r="A9" s="55"/>
      <c r="B9" s="5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5" hidden="1" x14ac:dyDescent="0.35">
      <c r="A10" s="55"/>
      <c r="B10" s="5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5" hidden="1" x14ac:dyDescent="0.35">
      <c r="A11" s="55"/>
      <c r="B11" s="55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5" x14ac:dyDescent="0.35">
      <c r="A12" s="55"/>
      <c r="B12" s="55"/>
      <c r="C12" s="57" t="s">
        <v>57</v>
      </c>
      <c r="D12" s="57" t="s">
        <v>5</v>
      </c>
      <c r="E12" s="57" t="s">
        <v>6</v>
      </c>
      <c r="F12" s="57" t="s">
        <v>58</v>
      </c>
      <c r="G12" s="57" t="s">
        <v>7</v>
      </c>
      <c r="H12" s="57" t="s">
        <v>8</v>
      </c>
      <c r="I12" s="57" t="s">
        <v>59</v>
      </c>
      <c r="J12" s="57" t="s">
        <v>9</v>
      </c>
      <c r="K12" s="57" t="s">
        <v>10</v>
      </c>
      <c r="L12" s="57" t="s">
        <v>60</v>
      </c>
      <c r="M12" s="57" t="s">
        <v>9</v>
      </c>
      <c r="N12" s="57" t="s">
        <v>10</v>
      </c>
      <c r="O12" s="57" t="s">
        <v>74</v>
      </c>
      <c r="P12" s="57"/>
      <c r="Q12" s="57"/>
      <c r="R12" s="57" t="s">
        <v>5</v>
      </c>
      <c r="S12" s="57"/>
      <c r="T12" s="57"/>
      <c r="U12" s="57" t="s">
        <v>75</v>
      </c>
      <c r="V12" s="57"/>
      <c r="W12" s="57"/>
      <c r="X12" s="57" t="s">
        <v>12</v>
      </c>
      <c r="Y12" s="57"/>
      <c r="Z12" s="57"/>
      <c r="AA12" s="57" t="s">
        <v>7</v>
      </c>
      <c r="AB12" s="57"/>
      <c r="AC12" s="57"/>
      <c r="AD12" s="57" t="s">
        <v>8</v>
      </c>
      <c r="AE12" s="57"/>
      <c r="AF12" s="57"/>
      <c r="AG12" s="59" t="s">
        <v>13</v>
      </c>
      <c r="AH12" s="59"/>
      <c r="AI12" s="59"/>
      <c r="AJ12" s="57" t="s">
        <v>9</v>
      </c>
      <c r="AK12" s="57"/>
      <c r="AL12" s="57"/>
      <c r="AM12" s="59" t="s">
        <v>70</v>
      </c>
      <c r="AN12" s="59"/>
      <c r="AO12" s="59"/>
      <c r="AP12" s="59" t="s">
        <v>71</v>
      </c>
      <c r="AQ12" s="59"/>
      <c r="AR12" s="59"/>
      <c r="AS12" s="59" t="s">
        <v>72</v>
      </c>
      <c r="AT12" s="59"/>
      <c r="AU12" s="59"/>
      <c r="AV12" s="59" t="s">
        <v>73</v>
      </c>
      <c r="AW12" s="59"/>
      <c r="AX12" s="59"/>
      <c r="AY12" s="59" t="s">
        <v>62</v>
      </c>
      <c r="AZ12" s="59"/>
      <c r="BA12" s="59"/>
      <c r="BB12" s="59" t="s">
        <v>63</v>
      </c>
      <c r="BC12" s="59"/>
      <c r="BD12" s="59"/>
      <c r="BE12" s="59" t="s">
        <v>64</v>
      </c>
      <c r="BF12" s="59"/>
      <c r="BG12" s="59"/>
      <c r="BH12" s="59" t="s">
        <v>65</v>
      </c>
      <c r="BI12" s="59"/>
      <c r="BJ12" s="59"/>
      <c r="BK12" s="59" t="s">
        <v>66</v>
      </c>
      <c r="BL12" s="59"/>
      <c r="BM12" s="59"/>
      <c r="BN12" s="59" t="s">
        <v>67</v>
      </c>
      <c r="BO12" s="59"/>
      <c r="BP12" s="59"/>
      <c r="BQ12" s="59" t="s">
        <v>68</v>
      </c>
      <c r="BR12" s="59"/>
      <c r="BS12" s="59"/>
      <c r="BT12" s="59" t="s">
        <v>69</v>
      </c>
      <c r="BU12" s="59"/>
      <c r="BV12" s="59"/>
      <c r="BW12" s="59" t="s">
        <v>81</v>
      </c>
      <c r="BX12" s="59"/>
      <c r="BY12" s="59"/>
      <c r="BZ12" s="59" t="s">
        <v>82</v>
      </c>
      <c r="CA12" s="59"/>
      <c r="CB12" s="59"/>
      <c r="CC12" s="59" t="s">
        <v>83</v>
      </c>
      <c r="CD12" s="59"/>
      <c r="CE12" s="59"/>
      <c r="CF12" s="59" t="s">
        <v>84</v>
      </c>
      <c r="CG12" s="59"/>
      <c r="CH12" s="59"/>
      <c r="CI12" s="59" t="s">
        <v>85</v>
      </c>
      <c r="CJ12" s="59"/>
      <c r="CK12" s="59"/>
      <c r="CL12" s="59" t="s">
        <v>86</v>
      </c>
      <c r="CM12" s="59"/>
      <c r="CN12" s="59"/>
      <c r="CO12" s="59" t="s">
        <v>87</v>
      </c>
      <c r="CP12" s="59"/>
      <c r="CQ12" s="59"/>
      <c r="CR12" s="59" t="s">
        <v>77</v>
      </c>
      <c r="CS12" s="59"/>
      <c r="CT12" s="59"/>
      <c r="CU12" s="59" t="s">
        <v>78</v>
      </c>
      <c r="CV12" s="59"/>
      <c r="CW12" s="59"/>
      <c r="CX12" s="59" t="s">
        <v>79</v>
      </c>
      <c r="CY12" s="59"/>
      <c r="CZ12" s="59"/>
      <c r="DA12" s="59" t="s">
        <v>80</v>
      </c>
      <c r="DB12" s="59"/>
      <c r="DC12" s="59"/>
      <c r="DD12" s="59" t="s">
        <v>89</v>
      </c>
      <c r="DE12" s="59"/>
      <c r="DF12" s="59"/>
      <c r="DG12" s="59" t="s">
        <v>90</v>
      </c>
      <c r="DH12" s="59"/>
      <c r="DI12" s="59"/>
      <c r="DJ12" s="59" t="s">
        <v>91</v>
      </c>
      <c r="DK12" s="59"/>
      <c r="DL12" s="59"/>
      <c r="DM12" s="59" t="s">
        <v>92</v>
      </c>
      <c r="DN12" s="59"/>
      <c r="DO12" s="59"/>
      <c r="DP12" s="59" t="s">
        <v>93</v>
      </c>
      <c r="DQ12" s="59"/>
      <c r="DR12" s="59"/>
    </row>
    <row r="13" spans="1:254" ht="59.25" customHeight="1" x14ac:dyDescent="0.35">
      <c r="A13" s="55"/>
      <c r="B13" s="55"/>
      <c r="C13" s="58" t="s">
        <v>541</v>
      </c>
      <c r="D13" s="58"/>
      <c r="E13" s="58"/>
      <c r="F13" s="58" t="s">
        <v>545</v>
      </c>
      <c r="G13" s="58"/>
      <c r="H13" s="58"/>
      <c r="I13" s="58" t="s">
        <v>546</v>
      </c>
      <c r="J13" s="58"/>
      <c r="K13" s="58"/>
      <c r="L13" s="58" t="s">
        <v>547</v>
      </c>
      <c r="M13" s="58"/>
      <c r="N13" s="58"/>
      <c r="O13" s="58" t="s">
        <v>104</v>
      </c>
      <c r="P13" s="58"/>
      <c r="Q13" s="58"/>
      <c r="R13" s="58" t="s">
        <v>106</v>
      </c>
      <c r="S13" s="58"/>
      <c r="T13" s="58"/>
      <c r="U13" s="58" t="s">
        <v>549</v>
      </c>
      <c r="V13" s="58"/>
      <c r="W13" s="58"/>
      <c r="X13" s="58" t="s">
        <v>550</v>
      </c>
      <c r="Y13" s="58"/>
      <c r="Z13" s="58"/>
      <c r="AA13" s="58" t="s">
        <v>551</v>
      </c>
      <c r="AB13" s="58"/>
      <c r="AC13" s="58"/>
      <c r="AD13" s="58" t="s">
        <v>553</v>
      </c>
      <c r="AE13" s="58"/>
      <c r="AF13" s="58"/>
      <c r="AG13" s="58" t="s">
        <v>555</v>
      </c>
      <c r="AH13" s="58"/>
      <c r="AI13" s="58"/>
      <c r="AJ13" s="58" t="s">
        <v>805</v>
      </c>
      <c r="AK13" s="58"/>
      <c r="AL13" s="58"/>
      <c r="AM13" s="58" t="s">
        <v>560</v>
      </c>
      <c r="AN13" s="58"/>
      <c r="AO13" s="58"/>
      <c r="AP13" s="58" t="s">
        <v>561</v>
      </c>
      <c r="AQ13" s="58"/>
      <c r="AR13" s="58"/>
      <c r="AS13" s="58" t="s">
        <v>562</v>
      </c>
      <c r="AT13" s="58"/>
      <c r="AU13" s="58"/>
      <c r="AV13" s="58" t="s">
        <v>563</v>
      </c>
      <c r="AW13" s="58"/>
      <c r="AX13" s="58"/>
      <c r="AY13" s="58" t="s">
        <v>565</v>
      </c>
      <c r="AZ13" s="58"/>
      <c r="BA13" s="58"/>
      <c r="BB13" s="58" t="s">
        <v>566</v>
      </c>
      <c r="BC13" s="58"/>
      <c r="BD13" s="58"/>
      <c r="BE13" s="58" t="s">
        <v>567</v>
      </c>
      <c r="BF13" s="58"/>
      <c r="BG13" s="58"/>
      <c r="BH13" s="58" t="s">
        <v>568</v>
      </c>
      <c r="BI13" s="58"/>
      <c r="BJ13" s="58"/>
      <c r="BK13" s="58" t="s">
        <v>569</v>
      </c>
      <c r="BL13" s="58"/>
      <c r="BM13" s="58"/>
      <c r="BN13" s="58" t="s">
        <v>571</v>
      </c>
      <c r="BO13" s="58"/>
      <c r="BP13" s="58"/>
      <c r="BQ13" s="58" t="s">
        <v>572</v>
      </c>
      <c r="BR13" s="58"/>
      <c r="BS13" s="58"/>
      <c r="BT13" s="58" t="s">
        <v>574</v>
      </c>
      <c r="BU13" s="58"/>
      <c r="BV13" s="58"/>
      <c r="BW13" s="58" t="s">
        <v>576</v>
      </c>
      <c r="BX13" s="58"/>
      <c r="BY13" s="58"/>
      <c r="BZ13" s="58" t="s">
        <v>577</v>
      </c>
      <c r="CA13" s="58"/>
      <c r="CB13" s="58"/>
      <c r="CC13" s="58" t="s">
        <v>581</v>
      </c>
      <c r="CD13" s="58"/>
      <c r="CE13" s="58"/>
      <c r="CF13" s="58" t="s">
        <v>584</v>
      </c>
      <c r="CG13" s="58"/>
      <c r="CH13" s="58"/>
      <c r="CI13" s="58" t="s">
        <v>585</v>
      </c>
      <c r="CJ13" s="58"/>
      <c r="CK13" s="58"/>
      <c r="CL13" s="58" t="s">
        <v>586</v>
      </c>
      <c r="CM13" s="58"/>
      <c r="CN13" s="58"/>
      <c r="CO13" s="58" t="s">
        <v>587</v>
      </c>
      <c r="CP13" s="58"/>
      <c r="CQ13" s="58"/>
      <c r="CR13" s="58" t="s">
        <v>589</v>
      </c>
      <c r="CS13" s="58"/>
      <c r="CT13" s="58"/>
      <c r="CU13" s="58" t="s">
        <v>590</v>
      </c>
      <c r="CV13" s="58"/>
      <c r="CW13" s="58"/>
      <c r="CX13" s="58" t="s">
        <v>591</v>
      </c>
      <c r="CY13" s="58"/>
      <c r="CZ13" s="58"/>
      <c r="DA13" s="58" t="s">
        <v>592</v>
      </c>
      <c r="DB13" s="58"/>
      <c r="DC13" s="58"/>
      <c r="DD13" s="58" t="s">
        <v>593</v>
      </c>
      <c r="DE13" s="58"/>
      <c r="DF13" s="58"/>
      <c r="DG13" s="58" t="s">
        <v>594</v>
      </c>
      <c r="DH13" s="58"/>
      <c r="DI13" s="58"/>
      <c r="DJ13" s="58" t="s">
        <v>596</v>
      </c>
      <c r="DK13" s="58"/>
      <c r="DL13" s="58"/>
      <c r="DM13" s="58" t="s">
        <v>597</v>
      </c>
      <c r="DN13" s="58"/>
      <c r="DO13" s="58"/>
      <c r="DP13" s="58" t="s">
        <v>598</v>
      </c>
      <c r="DQ13" s="58"/>
      <c r="DR13" s="58"/>
    </row>
    <row r="14" spans="1:254" ht="83.25" customHeight="1" x14ac:dyDescent="0.35">
      <c r="A14" s="55"/>
      <c r="B14" s="55"/>
      <c r="C14" s="36" t="s">
        <v>542</v>
      </c>
      <c r="D14" s="36" t="s">
        <v>543</v>
      </c>
      <c r="E14" s="36" t="s">
        <v>544</v>
      </c>
      <c r="F14" s="36" t="s">
        <v>18</v>
      </c>
      <c r="G14" s="36" t="s">
        <v>42</v>
      </c>
      <c r="H14" s="36" t="s">
        <v>94</v>
      </c>
      <c r="I14" s="36" t="s">
        <v>97</v>
      </c>
      <c r="J14" s="36" t="s">
        <v>98</v>
      </c>
      <c r="K14" s="36" t="s">
        <v>99</v>
      </c>
      <c r="L14" s="36" t="s">
        <v>101</v>
      </c>
      <c r="M14" s="36" t="s">
        <v>102</v>
      </c>
      <c r="N14" s="36" t="s">
        <v>103</v>
      </c>
      <c r="O14" s="36" t="s">
        <v>105</v>
      </c>
      <c r="P14" s="36" t="s">
        <v>29</v>
      </c>
      <c r="Q14" s="36" t="s">
        <v>30</v>
      </c>
      <c r="R14" s="36" t="s">
        <v>31</v>
      </c>
      <c r="S14" s="36" t="s">
        <v>27</v>
      </c>
      <c r="T14" s="36" t="s">
        <v>548</v>
      </c>
      <c r="U14" s="36" t="s">
        <v>108</v>
      </c>
      <c r="V14" s="36" t="s">
        <v>27</v>
      </c>
      <c r="W14" s="36" t="s">
        <v>33</v>
      </c>
      <c r="X14" s="36" t="s">
        <v>25</v>
      </c>
      <c r="Y14" s="36" t="s">
        <v>114</v>
      </c>
      <c r="Z14" s="36" t="s">
        <v>115</v>
      </c>
      <c r="AA14" s="36" t="s">
        <v>49</v>
      </c>
      <c r="AB14" s="36" t="s">
        <v>552</v>
      </c>
      <c r="AC14" s="36" t="s">
        <v>548</v>
      </c>
      <c r="AD14" s="36" t="s">
        <v>119</v>
      </c>
      <c r="AE14" s="36" t="s">
        <v>327</v>
      </c>
      <c r="AF14" s="36" t="s">
        <v>554</v>
      </c>
      <c r="AG14" s="36" t="s">
        <v>556</v>
      </c>
      <c r="AH14" s="36" t="s">
        <v>557</v>
      </c>
      <c r="AI14" s="36" t="s">
        <v>558</v>
      </c>
      <c r="AJ14" s="36" t="s">
        <v>117</v>
      </c>
      <c r="AK14" s="36" t="s">
        <v>559</v>
      </c>
      <c r="AL14" s="36" t="s">
        <v>23</v>
      </c>
      <c r="AM14" s="36" t="s">
        <v>116</v>
      </c>
      <c r="AN14" s="36" t="s">
        <v>42</v>
      </c>
      <c r="AO14" s="36" t="s">
        <v>120</v>
      </c>
      <c r="AP14" s="36" t="s">
        <v>124</v>
      </c>
      <c r="AQ14" s="36" t="s">
        <v>125</v>
      </c>
      <c r="AR14" s="36" t="s">
        <v>41</v>
      </c>
      <c r="AS14" s="36" t="s">
        <v>121</v>
      </c>
      <c r="AT14" s="36" t="s">
        <v>122</v>
      </c>
      <c r="AU14" s="36" t="s">
        <v>123</v>
      </c>
      <c r="AV14" s="36" t="s">
        <v>127</v>
      </c>
      <c r="AW14" s="36" t="s">
        <v>564</v>
      </c>
      <c r="AX14" s="36" t="s">
        <v>128</v>
      </c>
      <c r="AY14" s="36" t="s">
        <v>129</v>
      </c>
      <c r="AZ14" s="36" t="s">
        <v>130</v>
      </c>
      <c r="BA14" s="36" t="s">
        <v>131</v>
      </c>
      <c r="BB14" s="36" t="s">
        <v>132</v>
      </c>
      <c r="BC14" s="36" t="s">
        <v>27</v>
      </c>
      <c r="BD14" s="36" t="s">
        <v>133</v>
      </c>
      <c r="BE14" s="36" t="s">
        <v>134</v>
      </c>
      <c r="BF14" s="36" t="s">
        <v>539</v>
      </c>
      <c r="BG14" s="36" t="s">
        <v>135</v>
      </c>
      <c r="BH14" s="36" t="s">
        <v>14</v>
      </c>
      <c r="BI14" s="36" t="s">
        <v>137</v>
      </c>
      <c r="BJ14" s="36" t="s">
        <v>52</v>
      </c>
      <c r="BK14" s="36" t="s">
        <v>138</v>
      </c>
      <c r="BL14" s="36" t="s">
        <v>570</v>
      </c>
      <c r="BM14" s="36" t="s">
        <v>139</v>
      </c>
      <c r="BN14" s="36" t="s">
        <v>38</v>
      </c>
      <c r="BO14" s="36" t="s">
        <v>15</v>
      </c>
      <c r="BP14" s="36" t="s">
        <v>16</v>
      </c>
      <c r="BQ14" s="36" t="s">
        <v>573</v>
      </c>
      <c r="BR14" s="36" t="s">
        <v>539</v>
      </c>
      <c r="BS14" s="36" t="s">
        <v>120</v>
      </c>
      <c r="BT14" s="36" t="s">
        <v>575</v>
      </c>
      <c r="BU14" s="36" t="s">
        <v>140</v>
      </c>
      <c r="BV14" s="36" t="s">
        <v>141</v>
      </c>
      <c r="BW14" s="36" t="s">
        <v>53</v>
      </c>
      <c r="BX14" s="36" t="s">
        <v>136</v>
      </c>
      <c r="BY14" s="36" t="s">
        <v>111</v>
      </c>
      <c r="BZ14" s="36" t="s">
        <v>578</v>
      </c>
      <c r="CA14" s="36" t="s">
        <v>579</v>
      </c>
      <c r="CB14" s="36" t="s">
        <v>580</v>
      </c>
      <c r="CC14" s="36" t="s">
        <v>582</v>
      </c>
      <c r="CD14" s="36" t="s">
        <v>583</v>
      </c>
      <c r="CE14" s="36" t="s">
        <v>142</v>
      </c>
      <c r="CF14" s="36" t="s">
        <v>143</v>
      </c>
      <c r="CG14" s="36" t="s">
        <v>144</v>
      </c>
      <c r="CH14" s="36" t="s">
        <v>37</v>
      </c>
      <c r="CI14" s="36" t="s">
        <v>147</v>
      </c>
      <c r="CJ14" s="36" t="s">
        <v>148</v>
      </c>
      <c r="CK14" s="36" t="s">
        <v>48</v>
      </c>
      <c r="CL14" s="36" t="s">
        <v>149</v>
      </c>
      <c r="CM14" s="36" t="s">
        <v>150</v>
      </c>
      <c r="CN14" s="36" t="s">
        <v>151</v>
      </c>
      <c r="CO14" s="36" t="s">
        <v>152</v>
      </c>
      <c r="CP14" s="36" t="s">
        <v>153</v>
      </c>
      <c r="CQ14" s="36" t="s">
        <v>588</v>
      </c>
      <c r="CR14" s="36" t="s">
        <v>154</v>
      </c>
      <c r="CS14" s="36" t="s">
        <v>155</v>
      </c>
      <c r="CT14" s="36" t="s">
        <v>156</v>
      </c>
      <c r="CU14" s="36" t="s">
        <v>159</v>
      </c>
      <c r="CV14" s="36" t="s">
        <v>160</v>
      </c>
      <c r="CW14" s="36" t="s">
        <v>161</v>
      </c>
      <c r="CX14" s="36" t="s">
        <v>163</v>
      </c>
      <c r="CY14" s="36" t="s">
        <v>164</v>
      </c>
      <c r="CZ14" s="36" t="s">
        <v>165</v>
      </c>
      <c r="DA14" s="36" t="s">
        <v>166</v>
      </c>
      <c r="DB14" s="36" t="s">
        <v>22</v>
      </c>
      <c r="DC14" s="36" t="s">
        <v>167</v>
      </c>
      <c r="DD14" s="36" t="s">
        <v>162</v>
      </c>
      <c r="DE14" s="36" t="s">
        <v>126</v>
      </c>
      <c r="DF14" s="36" t="s">
        <v>43</v>
      </c>
      <c r="DG14" s="36" t="s">
        <v>595</v>
      </c>
      <c r="DH14" s="36" t="s">
        <v>806</v>
      </c>
      <c r="DI14" s="36" t="s">
        <v>807</v>
      </c>
      <c r="DJ14" s="36" t="s">
        <v>168</v>
      </c>
      <c r="DK14" s="36" t="s">
        <v>169</v>
      </c>
      <c r="DL14" s="36" t="s">
        <v>170</v>
      </c>
      <c r="DM14" s="36" t="s">
        <v>171</v>
      </c>
      <c r="DN14" s="36" t="s">
        <v>172</v>
      </c>
      <c r="DO14" s="36" t="s">
        <v>173</v>
      </c>
      <c r="DP14" s="36" t="s">
        <v>176</v>
      </c>
      <c r="DQ14" s="36" t="s">
        <v>177</v>
      </c>
      <c r="DR14" s="36" t="s">
        <v>54</v>
      </c>
    </row>
    <row r="15" spans="1:254" ht="15.5" x14ac:dyDescent="0.35">
      <c r="A15" s="12">
        <v>1</v>
      </c>
      <c r="B15" s="40" t="s">
        <v>818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/>
      <c r="CV15" s="15">
        <v>1</v>
      </c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/>
      <c r="DN15" s="15">
        <v>1</v>
      </c>
      <c r="DO15" s="15"/>
      <c r="DP15" s="15"/>
      <c r="DQ15" s="15">
        <v>1</v>
      </c>
      <c r="DR15" s="15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5" x14ac:dyDescent="0.35">
      <c r="A16" s="1">
        <v>2</v>
      </c>
      <c r="B16" s="40" t="s">
        <v>819</v>
      </c>
      <c r="C16" s="8">
        <v>1</v>
      </c>
      <c r="D16" s="4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/>
      <c r="Y16" s="8">
        <v>1</v>
      </c>
      <c r="Z16" s="8"/>
      <c r="AA16" s="8">
        <v>1</v>
      </c>
      <c r="AB16" s="8"/>
      <c r="AC16" s="8"/>
      <c r="AD16" s="8">
        <v>1</v>
      </c>
      <c r="AE16" s="8"/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>
        <v>1</v>
      </c>
      <c r="AZ16" s="8"/>
      <c r="BA16" s="8"/>
      <c r="BB16" s="8">
        <v>1</v>
      </c>
      <c r="BC16" s="8"/>
      <c r="BD16" s="8"/>
      <c r="BE16" s="8"/>
      <c r="BF16" s="8">
        <v>1</v>
      </c>
      <c r="BG16" s="8"/>
      <c r="BH16" s="8"/>
      <c r="BI16" s="8">
        <v>1</v>
      </c>
      <c r="BJ16" s="8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/>
      <c r="DN16" s="15">
        <v>1</v>
      </c>
      <c r="DO16" s="15"/>
      <c r="DP16" s="15"/>
      <c r="DQ16" s="15">
        <v>1</v>
      </c>
      <c r="DR16" s="15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5" x14ac:dyDescent="0.35">
      <c r="A17" s="1">
        <v>3</v>
      </c>
      <c r="B17" s="40" t="s">
        <v>820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/>
      <c r="V17" s="8">
        <v>1</v>
      </c>
      <c r="W17" s="8"/>
      <c r="X17" s="8">
        <v>1</v>
      </c>
      <c r="Y17" s="8">
        <v>1</v>
      </c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/>
      <c r="AK17" s="8">
        <v>1</v>
      </c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/>
      <c r="BC17" s="8">
        <v>1</v>
      </c>
      <c r="BD17" s="8"/>
      <c r="BE17" s="8">
        <v>1</v>
      </c>
      <c r="BF17" s="8"/>
      <c r="BG17" s="8"/>
      <c r="BH17" s="8">
        <v>1</v>
      </c>
      <c r="BI17" s="8"/>
      <c r="BJ17" s="8"/>
      <c r="BK17" s="15">
        <v>1</v>
      </c>
      <c r="BL17" s="15"/>
      <c r="BM17" s="15"/>
      <c r="BN17" s="15">
        <v>1</v>
      </c>
      <c r="BO17" s="15"/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5" x14ac:dyDescent="0.35">
      <c r="A18" s="1">
        <v>4</v>
      </c>
      <c r="B18" s="40" t="s">
        <v>821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>
        <v>1</v>
      </c>
      <c r="AN18" s="8"/>
      <c r="AO18" s="8"/>
      <c r="AP18" s="8"/>
      <c r="AQ18" s="8">
        <v>1</v>
      </c>
      <c r="AR18" s="8"/>
      <c r="AS18" s="8"/>
      <c r="AT18" s="8">
        <v>1</v>
      </c>
      <c r="AU18" s="8"/>
      <c r="AV18" s="8">
        <v>1</v>
      </c>
      <c r="AW18" s="8"/>
      <c r="AX18" s="8"/>
      <c r="AY18" s="8"/>
      <c r="AZ18" s="8">
        <v>1</v>
      </c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/>
      <c r="CP18" s="15">
        <v>1</v>
      </c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5" x14ac:dyDescent="0.35">
      <c r="A19" s="1">
        <v>5</v>
      </c>
      <c r="B19" s="40" t="s">
        <v>822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/>
      <c r="V19" s="8">
        <v>1</v>
      </c>
      <c r="W19" s="8"/>
      <c r="X19" s="8">
        <v>1</v>
      </c>
      <c r="Y19" s="8"/>
      <c r="Z19" s="8"/>
      <c r="AA19" s="8"/>
      <c r="AB19" s="8">
        <v>1</v>
      </c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/>
      <c r="AN19" s="8">
        <v>1</v>
      </c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/>
      <c r="BC19" s="8">
        <v>1</v>
      </c>
      <c r="BD19" s="8"/>
      <c r="BE19" s="8">
        <v>1</v>
      </c>
      <c r="BF19" s="8"/>
      <c r="BG19" s="8"/>
      <c r="BH19" s="8"/>
      <c r="BI19" s="8">
        <v>1</v>
      </c>
      <c r="BJ19" s="8"/>
      <c r="BK19" s="15"/>
      <c r="BL19" s="15">
        <v>1</v>
      </c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>
        <v>1</v>
      </c>
      <c r="BX19" s="15"/>
      <c r="BY19" s="15"/>
      <c r="BZ19" s="15"/>
      <c r="CA19" s="15">
        <v>1</v>
      </c>
      <c r="CB19" s="15"/>
      <c r="CC19" s="15">
        <v>1</v>
      </c>
      <c r="CD19" s="15"/>
      <c r="CE19" s="15"/>
      <c r="CF19" s="15">
        <v>1</v>
      </c>
      <c r="CG19" s="15"/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>
        <v>1</v>
      </c>
      <c r="CS19" s="15"/>
      <c r="CT19" s="15"/>
      <c r="CU19" s="15">
        <v>1</v>
      </c>
      <c r="CV19" s="15"/>
      <c r="CW19" s="15"/>
      <c r="CX19" s="15"/>
      <c r="CY19" s="15">
        <v>1</v>
      </c>
      <c r="CZ19" s="15"/>
      <c r="DA19" s="15">
        <v>1</v>
      </c>
      <c r="DB19" s="15"/>
      <c r="DC19" s="15"/>
      <c r="DD19" s="15"/>
      <c r="DE19" s="15">
        <v>1</v>
      </c>
      <c r="DF19" s="15"/>
      <c r="DG19" s="15">
        <v>1</v>
      </c>
      <c r="DH19" s="15"/>
      <c r="DI19" s="15"/>
      <c r="DJ19" s="15">
        <v>1</v>
      </c>
      <c r="DK19" s="15"/>
      <c r="DL19" s="15"/>
      <c r="DM19" s="15"/>
      <c r="DN19" s="15">
        <v>1</v>
      </c>
      <c r="DO19" s="15"/>
      <c r="DP19" s="15"/>
      <c r="DQ19" s="15">
        <v>1</v>
      </c>
      <c r="DR19" s="15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5" x14ac:dyDescent="0.35">
      <c r="A20" s="1">
        <v>6</v>
      </c>
      <c r="B20" s="40" t="s">
        <v>823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15">
        <v>1</v>
      </c>
      <c r="BL20" s="15"/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/>
      <c r="CD20" s="15">
        <v>1</v>
      </c>
      <c r="CE20" s="15"/>
      <c r="CF20" s="15">
        <v>1</v>
      </c>
      <c r="CG20" s="15"/>
      <c r="CH20" s="15"/>
      <c r="CI20" s="15">
        <v>1</v>
      </c>
      <c r="CJ20" s="15"/>
      <c r="CK20" s="15"/>
      <c r="CL20" s="15"/>
      <c r="CM20" s="15">
        <v>1</v>
      </c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5" x14ac:dyDescent="0.35">
      <c r="A21" s="1">
        <v>7</v>
      </c>
      <c r="B21" s="40" t="s">
        <v>824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17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>
        <v>1</v>
      </c>
      <c r="AN21" s="8"/>
      <c r="AO21" s="8"/>
      <c r="AP21" s="8"/>
      <c r="AQ21" s="8">
        <v>1</v>
      </c>
      <c r="AR21" s="8"/>
      <c r="AS21" s="8"/>
      <c r="AT21" s="8">
        <v>1</v>
      </c>
      <c r="AU21" s="8"/>
      <c r="AV21" s="8">
        <v>1</v>
      </c>
      <c r="AW21" s="8"/>
      <c r="AX21" s="8"/>
      <c r="AY21" s="8"/>
      <c r="AZ21" s="8">
        <v>1</v>
      </c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>
        <v>1</v>
      </c>
      <c r="CJ21" s="15"/>
      <c r="CK21" s="15"/>
      <c r="CL21" s="15">
        <v>1</v>
      </c>
      <c r="CM21" s="15"/>
      <c r="CN21" s="15"/>
      <c r="CO21" s="15"/>
      <c r="CP21" s="15">
        <v>1</v>
      </c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/>
      <c r="DN21" s="15">
        <v>1</v>
      </c>
      <c r="DO21" s="15"/>
      <c r="DP21" s="15"/>
      <c r="DQ21" s="15">
        <v>1</v>
      </c>
      <c r="DR21" s="15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5" x14ac:dyDescent="0.35">
      <c r="A22" s="1">
        <v>8</v>
      </c>
      <c r="B22" s="39" t="s">
        <v>825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/>
      <c r="V22" s="8">
        <v>1</v>
      </c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/>
      <c r="AH22" s="8">
        <v>1</v>
      </c>
      <c r="AI22" s="8"/>
      <c r="AJ22" s="8">
        <v>1</v>
      </c>
      <c r="AK22" s="8"/>
      <c r="AL22" s="8"/>
      <c r="AM22" s="8"/>
      <c r="AN22" s="8">
        <v>1</v>
      </c>
      <c r="AO22" s="8"/>
      <c r="AP22" s="8">
        <v>1</v>
      </c>
      <c r="AQ22" s="8"/>
      <c r="AR22" s="8"/>
      <c r="AS22" s="8">
        <v>1</v>
      </c>
      <c r="AT22" s="8"/>
      <c r="AU22" s="8"/>
      <c r="AV22" s="8"/>
      <c r="AW22" s="8">
        <v>1</v>
      </c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/>
      <c r="BU22" s="15">
        <v>1</v>
      </c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/>
      <c r="DN22" s="15">
        <v>1</v>
      </c>
      <c r="DO22" s="15"/>
      <c r="DP22" s="15"/>
      <c r="DQ22" s="15">
        <v>1</v>
      </c>
      <c r="DR22" s="15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5" x14ac:dyDescent="0.35">
      <c r="A23" s="15">
        <v>9</v>
      </c>
      <c r="B23" s="39" t="s">
        <v>826</v>
      </c>
      <c r="C23" s="8">
        <v>1</v>
      </c>
      <c r="D23" s="8"/>
      <c r="E23" s="15"/>
      <c r="F23" s="8">
        <v>1</v>
      </c>
      <c r="G23" s="8"/>
      <c r="H23" s="15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>
        <v>1</v>
      </c>
      <c r="AI23" s="8"/>
      <c r="AJ23" s="8">
        <v>1</v>
      </c>
      <c r="AK23" s="8"/>
      <c r="AL23" s="8"/>
      <c r="AM23" s="8"/>
      <c r="AN23" s="8">
        <v>1</v>
      </c>
      <c r="AO23" s="8"/>
      <c r="AP23" s="8">
        <v>1</v>
      </c>
      <c r="AQ23" s="8"/>
      <c r="AR23" s="8"/>
      <c r="AS23" s="8">
        <v>1</v>
      </c>
      <c r="AT23" s="8"/>
      <c r="AU23" s="8"/>
      <c r="AV23" s="8"/>
      <c r="AW23" s="8">
        <v>1</v>
      </c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15">
        <v>1</v>
      </c>
      <c r="BL23" s="15"/>
      <c r="BM23" s="15"/>
      <c r="BN23" s="15"/>
      <c r="BO23" s="15">
        <v>1</v>
      </c>
      <c r="BP23" s="15"/>
      <c r="BQ23" s="15">
        <v>1</v>
      </c>
      <c r="BR23" s="15"/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/>
      <c r="CV23" s="15">
        <v>1</v>
      </c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/>
      <c r="DN23" s="15">
        <v>1</v>
      </c>
      <c r="DO23" s="15"/>
      <c r="DP23" s="15"/>
      <c r="DQ23" s="15">
        <v>1</v>
      </c>
      <c r="DR23" s="15"/>
    </row>
    <row r="24" spans="1:254" ht="15.5" x14ac:dyDescent="0.35">
      <c r="A24" s="15">
        <v>10</v>
      </c>
      <c r="B24" s="40" t="s">
        <v>827</v>
      </c>
      <c r="C24" s="8">
        <v>1</v>
      </c>
      <c r="D24" s="8"/>
      <c r="E24" s="15"/>
      <c r="F24" s="8">
        <v>1</v>
      </c>
      <c r="G24" s="8"/>
      <c r="H24" s="15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/>
      <c r="Y24" s="8">
        <v>1</v>
      </c>
      <c r="Z24" s="8"/>
      <c r="AA24" s="8">
        <v>1</v>
      </c>
      <c r="AB24" s="8"/>
      <c r="AC24" s="8"/>
      <c r="AD24" s="8">
        <v>1</v>
      </c>
      <c r="AE24" s="8"/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>
        <v>1</v>
      </c>
      <c r="AZ24" s="8"/>
      <c r="BA24" s="8"/>
      <c r="BB24" s="8">
        <v>1</v>
      </c>
      <c r="BC24" s="8"/>
      <c r="BD24" s="8"/>
      <c r="BE24" s="8"/>
      <c r="BF24" s="8">
        <v>1</v>
      </c>
      <c r="BG24" s="8"/>
      <c r="BH24" s="8"/>
      <c r="BI24" s="8">
        <v>1</v>
      </c>
      <c r="BJ24" s="8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>
        <v>1</v>
      </c>
      <c r="CJ24" s="15"/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>
        <v>1</v>
      </c>
      <c r="DB24" s="15"/>
      <c r="DC24" s="15"/>
      <c r="DD24" s="15"/>
      <c r="DE24" s="15">
        <v>1</v>
      </c>
      <c r="DF24" s="15"/>
      <c r="DG24" s="15">
        <v>1</v>
      </c>
      <c r="DH24" s="15"/>
      <c r="DI24" s="15"/>
      <c r="DJ24" s="15">
        <v>1</v>
      </c>
      <c r="DK24" s="15"/>
      <c r="DL24" s="15"/>
      <c r="DM24" s="15"/>
      <c r="DN24" s="15">
        <v>1</v>
      </c>
      <c r="DO24" s="15"/>
      <c r="DP24" s="15"/>
      <c r="DQ24" s="15">
        <v>1</v>
      </c>
      <c r="DR24" s="15"/>
    </row>
    <row r="25" spans="1:254" ht="15.5" x14ac:dyDescent="0.35">
      <c r="A25" s="15">
        <v>11</v>
      </c>
      <c r="B25" s="40" t="s">
        <v>828</v>
      </c>
      <c r="C25" s="8">
        <v>1</v>
      </c>
      <c r="D25" s="8"/>
      <c r="E25" s="15"/>
      <c r="F25" s="8">
        <v>1</v>
      </c>
      <c r="G25" s="8"/>
      <c r="H25" s="15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/>
      <c r="V25" s="8">
        <v>1</v>
      </c>
      <c r="W25" s="8"/>
      <c r="X25" s="8">
        <v>1</v>
      </c>
      <c r="Y25" s="8">
        <v>1</v>
      </c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/>
      <c r="AK25" s="8">
        <v>1</v>
      </c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/>
      <c r="BC25" s="8">
        <v>1</v>
      </c>
      <c r="BD25" s="8"/>
      <c r="BE25" s="8">
        <v>1</v>
      </c>
      <c r="BF25" s="8"/>
      <c r="BG25" s="8"/>
      <c r="BH25" s="8">
        <v>1</v>
      </c>
      <c r="BI25" s="8"/>
      <c r="BJ25" s="8"/>
      <c r="BK25" s="15">
        <v>1</v>
      </c>
      <c r="BL25" s="15"/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</row>
    <row r="26" spans="1:254" ht="15.5" x14ac:dyDescent="0.35">
      <c r="A26" s="15">
        <v>12</v>
      </c>
      <c r="B26" s="40" t="s">
        <v>829</v>
      </c>
      <c r="C26" s="8">
        <v>1</v>
      </c>
      <c r="D26" s="4"/>
      <c r="E26" s="4"/>
      <c r="F26" s="8">
        <v>1</v>
      </c>
      <c r="G26" s="8"/>
      <c r="H26" s="4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>
        <v>1</v>
      </c>
      <c r="AU26" s="8"/>
      <c r="AV26" s="8">
        <v>1</v>
      </c>
      <c r="AW26" s="8"/>
      <c r="AX26" s="8"/>
      <c r="AY26" s="8"/>
      <c r="AZ26" s="8">
        <v>1</v>
      </c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/>
      <c r="CP26" s="15">
        <v>1</v>
      </c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/>
      <c r="DQ26" s="15">
        <v>1</v>
      </c>
      <c r="DR26" s="15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5" x14ac:dyDescent="0.35">
      <c r="A27" s="15">
        <v>13</v>
      </c>
      <c r="B27" s="40" t="s">
        <v>830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/>
      <c r="V27" s="8">
        <v>1</v>
      </c>
      <c r="W27" s="8"/>
      <c r="X27" s="8">
        <v>1</v>
      </c>
      <c r="Y27" s="8"/>
      <c r="Z27" s="8"/>
      <c r="AA27" s="8"/>
      <c r="AB27" s="8">
        <v>1</v>
      </c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/>
      <c r="AN27" s="8">
        <v>1</v>
      </c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/>
      <c r="BC27" s="8">
        <v>1</v>
      </c>
      <c r="BD27" s="8"/>
      <c r="BE27" s="8">
        <v>1</v>
      </c>
      <c r="BF27" s="8"/>
      <c r="BG27" s="8"/>
      <c r="BH27" s="8"/>
      <c r="BI27" s="8">
        <v>1</v>
      </c>
      <c r="BJ27" s="8"/>
      <c r="BK27" s="15"/>
      <c r="BL27" s="15">
        <v>1</v>
      </c>
      <c r="BM27" s="15"/>
      <c r="BN27" s="15">
        <v>1</v>
      </c>
      <c r="BO27" s="15"/>
      <c r="BP27" s="15"/>
      <c r="BQ27" s="15"/>
      <c r="BR27" s="15">
        <v>1</v>
      </c>
      <c r="BS27" s="15"/>
      <c r="BT27" s="15"/>
      <c r="BU27" s="15">
        <v>1</v>
      </c>
      <c r="BV27" s="15"/>
      <c r="BW27" s="15">
        <v>1</v>
      </c>
      <c r="BX27" s="15"/>
      <c r="BY27" s="15"/>
      <c r="BZ27" s="15"/>
      <c r="CA27" s="15">
        <v>1</v>
      </c>
      <c r="CB27" s="15"/>
      <c r="CC27" s="15">
        <v>1</v>
      </c>
      <c r="CD27" s="15"/>
      <c r="CE27" s="15"/>
      <c r="CF27" s="15">
        <v>1</v>
      </c>
      <c r="CG27" s="15"/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>
        <v>1</v>
      </c>
      <c r="CS27" s="15"/>
      <c r="CT27" s="15"/>
      <c r="CU27" s="15">
        <v>1</v>
      </c>
      <c r="CV27" s="15"/>
      <c r="CW27" s="15"/>
      <c r="CX27" s="15"/>
      <c r="CY27" s="15">
        <v>1</v>
      </c>
      <c r="CZ27" s="15"/>
      <c r="DA27" s="15">
        <v>1</v>
      </c>
      <c r="DB27" s="15"/>
      <c r="DC27" s="15"/>
      <c r="DD27" s="15"/>
      <c r="DE27" s="15">
        <v>1</v>
      </c>
      <c r="DF27" s="15"/>
      <c r="DG27" s="15">
        <v>1</v>
      </c>
      <c r="DH27" s="15"/>
      <c r="DI27" s="15"/>
      <c r="DJ27" s="15">
        <v>1</v>
      </c>
      <c r="DK27" s="15"/>
      <c r="DL27" s="15"/>
      <c r="DM27" s="15"/>
      <c r="DN27" s="15">
        <v>1</v>
      </c>
      <c r="DO27" s="15"/>
      <c r="DP27" s="15"/>
      <c r="DQ27" s="15">
        <v>1</v>
      </c>
      <c r="DR27" s="15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x14ac:dyDescent="0.35">
      <c r="A28" s="60" t="s">
        <v>179</v>
      </c>
      <c r="B28" s="61"/>
      <c r="C28" s="2">
        <v>13</v>
      </c>
      <c r="D28" s="2">
        <v>0</v>
      </c>
      <c r="E28" s="2">
        <v>0</v>
      </c>
      <c r="F28" s="2">
        <v>13</v>
      </c>
      <c r="G28" s="2">
        <v>0</v>
      </c>
      <c r="H28" s="2">
        <v>0</v>
      </c>
      <c r="I28" s="2">
        <v>13</v>
      </c>
      <c r="J28" s="2">
        <v>0</v>
      </c>
      <c r="K28" s="2">
        <v>0</v>
      </c>
      <c r="L28" s="2">
        <v>13</v>
      </c>
      <c r="M28" s="2">
        <v>0</v>
      </c>
      <c r="N28" s="2">
        <v>0</v>
      </c>
      <c r="O28" s="2">
        <v>13</v>
      </c>
      <c r="P28" s="2">
        <v>0</v>
      </c>
      <c r="Q28" s="2">
        <v>0</v>
      </c>
      <c r="R28" s="2">
        <v>13</v>
      </c>
      <c r="S28" s="2">
        <v>0</v>
      </c>
      <c r="T28" s="2">
        <v>0</v>
      </c>
      <c r="U28" s="2">
        <v>8</v>
      </c>
      <c r="V28" s="2">
        <v>5</v>
      </c>
      <c r="W28" s="2">
        <v>0</v>
      </c>
      <c r="X28" s="2">
        <v>10</v>
      </c>
      <c r="Y28" s="2">
        <v>5</v>
      </c>
      <c r="Z28" s="2">
        <v>0</v>
      </c>
      <c r="AA28" s="2">
        <v>10</v>
      </c>
      <c r="AB28" s="2">
        <v>3</v>
      </c>
      <c r="AC28" s="2">
        <v>0</v>
      </c>
      <c r="AD28" s="2">
        <v>9</v>
      </c>
      <c r="AE28" s="2">
        <v>4</v>
      </c>
      <c r="AF28" s="2">
        <v>0</v>
      </c>
      <c r="AG28" s="2">
        <v>4</v>
      </c>
      <c r="AH28" s="2">
        <v>9</v>
      </c>
      <c r="AI28" s="2">
        <v>0</v>
      </c>
      <c r="AJ28" s="2">
        <v>5</v>
      </c>
      <c r="AK28" s="2">
        <v>8</v>
      </c>
      <c r="AL28" s="2">
        <v>0</v>
      </c>
      <c r="AM28" s="2">
        <v>5</v>
      </c>
      <c r="AN28" s="2">
        <v>8</v>
      </c>
      <c r="AO28" s="2">
        <v>0</v>
      </c>
      <c r="AP28" s="2">
        <v>7</v>
      </c>
      <c r="AQ28" s="2">
        <v>6</v>
      </c>
      <c r="AR28" s="2">
        <v>0</v>
      </c>
      <c r="AS28" s="2">
        <v>7</v>
      </c>
      <c r="AT28" s="2">
        <v>6</v>
      </c>
      <c r="AU28" s="2">
        <v>0</v>
      </c>
      <c r="AV28" s="2">
        <v>7</v>
      </c>
      <c r="AW28" s="2">
        <v>6</v>
      </c>
      <c r="AX28" s="2">
        <v>0</v>
      </c>
      <c r="AY28" s="2">
        <v>10</v>
      </c>
      <c r="AZ28" s="2">
        <v>3</v>
      </c>
      <c r="BA28" s="2">
        <v>0</v>
      </c>
      <c r="BB28" s="2">
        <v>9</v>
      </c>
      <c r="BC28" s="2">
        <v>4</v>
      </c>
      <c r="BD28" s="2">
        <v>0</v>
      </c>
      <c r="BE28" s="2">
        <v>11</v>
      </c>
      <c r="BF28" s="2">
        <v>2</v>
      </c>
      <c r="BG28" s="2">
        <v>0</v>
      </c>
      <c r="BH28" s="2">
        <v>9</v>
      </c>
      <c r="BI28" s="2">
        <v>4</v>
      </c>
      <c r="BJ28" s="2">
        <v>0</v>
      </c>
      <c r="BK28" s="2">
        <v>10</v>
      </c>
      <c r="BL28" s="2">
        <v>3</v>
      </c>
      <c r="BM28" s="2">
        <v>0</v>
      </c>
      <c r="BN28" s="2">
        <v>9</v>
      </c>
      <c r="BO28" s="2">
        <v>4</v>
      </c>
      <c r="BP28" s="2">
        <v>0</v>
      </c>
      <c r="BQ28" s="2">
        <v>9</v>
      </c>
      <c r="BR28" s="2">
        <v>4</v>
      </c>
      <c r="BS28" s="2">
        <v>0</v>
      </c>
      <c r="BT28" s="2">
        <v>4</v>
      </c>
      <c r="BU28" s="2">
        <v>9</v>
      </c>
      <c r="BV28" s="2">
        <v>0</v>
      </c>
      <c r="BW28" s="2">
        <v>8</v>
      </c>
      <c r="BX28" s="2">
        <v>5</v>
      </c>
      <c r="BY28" s="2">
        <v>0</v>
      </c>
      <c r="BZ28" s="2">
        <v>9</v>
      </c>
      <c r="CA28" s="2">
        <v>4</v>
      </c>
      <c r="CB28" s="2">
        <v>0</v>
      </c>
      <c r="CC28" s="2">
        <v>7</v>
      </c>
      <c r="CD28" s="2">
        <v>6</v>
      </c>
      <c r="CE28" s="2">
        <v>0</v>
      </c>
      <c r="CF28" s="2">
        <v>10</v>
      </c>
      <c r="CG28" s="2">
        <v>3</v>
      </c>
      <c r="CH28" s="2">
        <v>0</v>
      </c>
      <c r="CI28" s="2">
        <v>10</v>
      </c>
      <c r="CJ28" s="2">
        <v>3</v>
      </c>
      <c r="CK28" s="2">
        <v>0</v>
      </c>
      <c r="CL28" s="2">
        <v>8</v>
      </c>
      <c r="CM28" s="2">
        <v>5</v>
      </c>
      <c r="CN28" s="2">
        <v>0</v>
      </c>
      <c r="CO28" s="2">
        <v>6</v>
      </c>
      <c r="CP28" s="2">
        <v>7</v>
      </c>
      <c r="CQ28" s="2">
        <v>0</v>
      </c>
      <c r="CR28" s="2">
        <v>10</v>
      </c>
      <c r="CS28" s="2">
        <v>3</v>
      </c>
      <c r="CT28" s="2">
        <v>0</v>
      </c>
      <c r="CU28" s="2">
        <v>7</v>
      </c>
      <c r="CV28" s="2">
        <v>6</v>
      </c>
      <c r="CW28" s="2">
        <v>0</v>
      </c>
      <c r="CX28" s="2">
        <v>9</v>
      </c>
      <c r="CY28" s="2">
        <v>4</v>
      </c>
      <c r="CZ28" s="2">
        <v>0</v>
      </c>
      <c r="DA28" s="2">
        <v>13</v>
      </c>
      <c r="DB28" s="2">
        <v>0</v>
      </c>
      <c r="DC28" s="2">
        <v>0</v>
      </c>
      <c r="DD28" s="2">
        <v>9</v>
      </c>
      <c r="DE28" s="2">
        <v>4</v>
      </c>
      <c r="DF28" s="2">
        <v>0</v>
      </c>
      <c r="DG28" s="2">
        <v>12</v>
      </c>
      <c r="DH28" s="2">
        <v>1</v>
      </c>
      <c r="DI28" s="2">
        <v>0</v>
      </c>
      <c r="DJ28" s="2">
        <v>10</v>
      </c>
      <c r="DK28" s="2">
        <v>3</v>
      </c>
      <c r="DL28" s="2">
        <v>0</v>
      </c>
      <c r="DM28" s="2">
        <v>2</v>
      </c>
      <c r="DN28" s="2">
        <v>11</v>
      </c>
      <c r="DO28" s="2">
        <v>0</v>
      </c>
      <c r="DP28" s="2">
        <v>0</v>
      </c>
      <c r="DQ28" s="2">
        <v>13</v>
      </c>
      <c r="DR28" s="2">
        <v>0</v>
      </c>
    </row>
    <row r="29" spans="1:254" ht="37.5" customHeight="1" x14ac:dyDescent="0.35">
      <c r="A29" s="62" t="s">
        <v>537</v>
      </c>
      <c r="B29" s="63"/>
      <c r="C29" s="13">
        <v>100</v>
      </c>
      <c r="D29" s="13">
        <v>0</v>
      </c>
      <c r="E29" s="13">
        <v>0</v>
      </c>
      <c r="F29" s="13">
        <v>100</v>
      </c>
      <c r="G29" s="13">
        <v>0</v>
      </c>
      <c r="H29" s="13">
        <v>0</v>
      </c>
      <c r="I29" s="13">
        <v>100</v>
      </c>
      <c r="J29" s="13">
        <v>0</v>
      </c>
      <c r="K29" s="13">
        <v>0</v>
      </c>
      <c r="L29" s="13">
        <v>100</v>
      </c>
      <c r="M29" s="13">
        <v>0</v>
      </c>
      <c r="N29" s="13">
        <v>0</v>
      </c>
      <c r="O29" s="13">
        <v>100</v>
      </c>
      <c r="P29" s="13">
        <v>0</v>
      </c>
      <c r="Q29" s="13">
        <v>0</v>
      </c>
      <c r="R29" s="13">
        <v>100</v>
      </c>
      <c r="S29" s="13">
        <v>0</v>
      </c>
      <c r="T29" s="13">
        <v>0</v>
      </c>
      <c r="U29" s="13">
        <v>61.538461538461533</v>
      </c>
      <c r="V29" s="13">
        <v>38.46153846153846</v>
      </c>
      <c r="W29" s="13">
        <v>0</v>
      </c>
      <c r="X29" s="13">
        <v>76.92307692307692</v>
      </c>
      <c r="Y29" s="13">
        <v>38.46153846153846</v>
      </c>
      <c r="Z29" s="13">
        <v>0</v>
      </c>
      <c r="AA29" s="13">
        <v>76.92307692307692</v>
      </c>
      <c r="AB29" s="13">
        <v>23.076923076923077</v>
      </c>
      <c r="AC29" s="13">
        <v>0</v>
      </c>
      <c r="AD29" s="13">
        <v>69.230769230769226</v>
      </c>
      <c r="AE29" s="13">
        <v>30.769230769230766</v>
      </c>
      <c r="AF29" s="13">
        <v>0</v>
      </c>
      <c r="AG29" s="13">
        <v>30.769230769230766</v>
      </c>
      <c r="AH29" s="13">
        <v>69.230769230769226</v>
      </c>
      <c r="AI29" s="13">
        <v>0</v>
      </c>
      <c r="AJ29" s="13">
        <v>38.46153846153846</v>
      </c>
      <c r="AK29" s="13">
        <v>61.538461538461533</v>
      </c>
      <c r="AL29" s="13">
        <v>0</v>
      </c>
      <c r="AM29" s="13">
        <v>38.46153846153846</v>
      </c>
      <c r="AN29" s="13">
        <v>61.538461538461533</v>
      </c>
      <c r="AO29" s="13">
        <v>0</v>
      </c>
      <c r="AP29" s="13">
        <v>53.846153846153847</v>
      </c>
      <c r="AQ29" s="13">
        <v>46.153846153846153</v>
      </c>
      <c r="AR29" s="13">
        <v>0</v>
      </c>
      <c r="AS29" s="13">
        <v>53.846153846153847</v>
      </c>
      <c r="AT29" s="13">
        <v>46.153846153846153</v>
      </c>
      <c r="AU29" s="13">
        <v>0</v>
      </c>
      <c r="AV29" s="13">
        <v>53.846153846153847</v>
      </c>
      <c r="AW29" s="13">
        <v>46.153846153846153</v>
      </c>
      <c r="AX29" s="13">
        <v>0</v>
      </c>
      <c r="AY29" s="13">
        <v>76.92307692307692</v>
      </c>
      <c r="AZ29" s="13">
        <v>23.076923076923077</v>
      </c>
      <c r="BA29" s="13">
        <v>0</v>
      </c>
      <c r="BB29" s="13">
        <v>69.230769230769226</v>
      </c>
      <c r="BC29" s="13">
        <v>30.769230769230766</v>
      </c>
      <c r="BD29" s="13">
        <v>0</v>
      </c>
      <c r="BE29" s="13">
        <v>84.615384615384613</v>
      </c>
      <c r="BF29" s="13">
        <v>15.384615384615383</v>
      </c>
      <c r="BG29" s="13">
        <v>0</v>
      </c>
      <c r="BH29" s="13">
        <v>69.230769230769226</v>
      </c>
      <c r="BI29" s="13">
        <v>30.769230769230766</v>
      </c>
      <c r="BJ29" s="13">
        <v>0</v>
      </c>
      <c r="BK29" s="13">
        <v>76.92307692307692</v>
      </c>
      <c r="BL29" s="13">
        <v>23.076923076923077</v>
      </c>
      <c r="BM29" s="13">
        <v>0</v>
      </c>
      <c r="BN29" s="13">
        <v>69.230769230769226</v>
      </c>
      <c r="BO29" s="13">
        <v>30.769230769230766</v>
      </c>
      <c r="BP29" s="13">
        <v>0</v>
      </c>
      <c r="BQ29" s="13">
        <v>69.230769230769226</v>
      </c>
      <c r="BR29" s="13">
        <v>30.769230769230766</v>
      </c>
      <c r="BS29" s="13">
        <v>0</v>
      </c>
      <c r="BT29" s="13">
        <v>30.769230769230766</v>
      </c>
      <c r="BU29" s="13">
        <v>69.230769230769226</v>
      </c>
      <c r="BV29" s="13">
        <v>0</v>
      </c>
      <c r="BW29" s="13">
        <v>61.538461538461533</v>
      </c>
      <c r="BX29" s="13">
        <v>38.46153846153846</v>
      </c>
      <c r="BY29" s="13">
        <v>0</v>
      </c>
      <c r="BZ29" s="13">
        <v>69.230769230769226</v>
      </c>
      <c r="CA29" s="13">
        <v>30.769230769230766</v>
      </c>
      <c r="CB29" s="13">
        <v>0</v>
      </c>
      <c r="CC29" s="13">
        <v>53.846153846153847</v>
      </c>
      <c r="CD29" s="13">
        <v>46.153846153846153</v>
      </c>
      <c r="CE29" s="13">
        <v>0</v>
      </c>
      <c r="CF29" s="13">
        <v>76.92307692307692</v>
      </c>
      <c r="CG29" s="13">
        <v>23.076923076923077</v>
      </c>
      <c r="CH29" s="13">
        <v>0</v>
      </c>
      <c r="CI29" s="13">
        <v>76.92307692307692</v>
      </c>
      <c r="CJ29" s="13">
        <v>23.076923076923077</v>
      </c>
      <c r="CK29" s="13">
        <v>0</v>
      </c>
      <c r="CL29" s="13">
        <v>61.538461538461533</v>
      </c>
      <c r="CM29" s="13">
        <v>38.46153846153846</v>
      </c>
      <c r="CN29" s="13">
        <v>0</v>
      </c>
      <c r="CO29" s="13">
        <v>46.153846153846153</v>
      </c>
      <c r="CP29" s="13">
        <v>53.846153846153847</v>
      </c>
      <c r="CQ29" s="13">
        <v>0</v>
      </c>
      <c r="CR29" s="13">
        <v>76.92307692307692</v>
      </c>
      <c r="CS29" s="13">
        <v>23.076923076923077</v>
      </c>
      <c r="CT29" s="13">
        <v>0</v>
      </c>
      <c r="CU29" s="13">
        <v>53.846153846153847</v>
      </c>
      <c r="CV29" s="13">
        <v>46.153846153846153</v>
      </c>
      <c r="CW29" s="13">
        <v>0</v>
      </c>
      <c r="CX29" s="13">
        <v>69.230769230769226</v>
      </c>
      <c r="CY29" s="13">
        <v>30.769230769230766</v>
      </c>
      <c r="CZ29" s="13">
        <v>0</v>
      </c>
      <c r="DA29" s="13">
        <v>100</v>
      </c>
      <c r="DB29" s="13">
        <v>0</v>
      </c>
      <c r="DC29" s="13">
        <v>0</v>
      </c>
      <c r="DD29" s="13">
        <v>69.230769230769226</v>
      </c>
      <c r="DE29" s="13">
        <v>30.769230769230766</v>
      </c>
      <c r="DF29" s="13">
        <v>0</v>
      </c>
      <c r="DG29" s="13">
        <v>92.307692307692307</v>
      </c>
      <c r="DH29" s="13">
        <v>7.6923076923076916</v>
      </c>
      <c r="DI29" s="13">
        <v>0</v>
      </c>
      <c r="DJ29" s="13">
        <v>76.92307692307692</v>
      </c>
      <c r="DK29" s="13">
        <v>23.076923076923077</v>
      </c>
      <c r="DL29" s="13">
        <v>0</v>
      </c>
      <c r="DM29" s="13">
        <v>15.384615384615383</v>
      </c>
      <c r="DN29" s="13">
        <v>84.615384615384613</v>
      </c>
      <c r="DO29" s="13">
        <v>0</v>
      </c>
      <c r="DP29" s="13">
        <v>0</v>
      </c>
      <c r="DQ29" s="13">
        <v>100</v>
      </c>
      <c r="DR29" s="13">
        <v>0</v>
      </c>
    </row>
    <row r="31" spans="1:254" x14ac:dyDescent="0.35">
      <c r="B31" s="47" t="s">
        <v>517</v>
      </c>
      <c r="C31" s="48"/>
      <c r="D31" s="48"/>
      <c r="E31" s="49"/>
      <c r="F31" s="18"/>
      <c r="G31" s="18"/>
    </row>
    <row r="32" spans="1:254" x14ac:dyDescent="0.35">
      <c r="B32" s="3" t="s">
        <v>518</v>
      </c>
      <c r="C32" s="26" t="s">
        <v>521</v>
      </c>
      <c r="D32" s="27">
        <v>8</v>
      </c>
      <c r="E32" s="27">
        <v>75</v>
      </c>
    </row>
    <row r="33" spans="2:13" x14ac:dyDescent="0.35">
      <c r="B33" s="3" t="s">
        <v>519</v>
      </c>
      <c r="C33" s="26" t="s">
        <v>521</v>
      </c>
      <c r="D33" s="27">
        <v>5</v>
      </c>
      <c r="E33" s="27">
        <v>25</v>
      </c>
    </row>
    <row r="34" spans="2:13" x14ac:dyDescent="0.35">
      <c r="B34" s="3" t="s">
        <v>520</v>
      </c>
      <c r="C34" s="26" t="s">
        <v>521</v>
      </c>
      <c r="D34" s="27">
        <f>E34/100*25</f>
        <v>0</v>
      </c>
      <c r="E34" s="27">
        <v>0</v>
      </c>
    </row>
    <row r="35" spans="2:13" x14ac:dyDescent="0.35">
      <c r="B35" s="3"/>
      <c r="C35" s="26"/>
      <c r="D35" s="25">
        <v>13</v>
      </c>
      <c r="E35" s="25">
        <f>SUM(E32:E34)</f>
        <v>100</v>
      </c>
    </row>
    <row r="36" spans="2:13" ht="15" customHeight="1" x14ac:dyDescent="0.35">
      <c r="B36" s="3"/>
      <c r="C36" s="3"/>
      <c r="D36" s="43" t="s">
        <v>19</v>
      </c>
      <c r="E36" s="44"/>
      <c r="F36" s="45" t="s">
        <v>3</v>
      </c>
      <c r="G36" s="46"/>
    </row>
    <row r="37" spans="2:13" x14ac:dyDescent="0.35">
      <c r="B37" s="3" t="s">
        <v>518</v>
      </c>
      <c r="C37" s="26" t="s">
        <v>522</v>
      </c>
      <c r="D37" s="27">
        <v>9</v>
      </c>
      <c r="E37" s="27">
        <v>85</v>
      </c>
      <c r="F37" s="38">
        <v>8</v>
      </c>
      <c r="G37" s="27">
        <v>80</v>
      </c>
    </row>
    <row r="38" spans="2:13" x14ac:dyDescent="0.35">
      <c r="B38" s="3" t="s">
        <v>519</v>
      </c>
      <c r="C38" s="26" t="s">
        <v>522</v>
      </c>
      <c r="D38" s="27">
        <v>3</v>
      </c>
      <c r="E38" s="27">
        <v>10</v>
      </c>
      <c r="F38" s="38">
        <v>3</v>
      </c>
      <c r="G38" s="27">
        <v>12</v>
      </c>
    </row>
    <row r="39" spans="2:13" x14ac:dyDescent="0.35">
      <c r="B39" s="3" t="s">
        <v>520</v>
      </c>
      <c r="C39" s="26" t="s">
        <v>522</v>
      </c>
      <c r="D39" s="27">
        <v>1</v>
      </c>
      <c r="E39" s="27">
        <v>5</v>
      </c>
      <c r="F39" s="38">
        <v>2</v>
      </c>
      <c r="G39" s="27">
        <v>8</v>
      </c>
    </row>
    <row r="40" spans="2:13" x14ac:dyDescent="0.35">
      <c r="B40" s="3"/>
      <c r="C40" s="26"/>
      <c r="D40" s="25">
        <v>13</v>
      </c>
      <c r="E40" s="25">
        <v>100</v>
      </c>
      <c r="F40" s="28">
        <v>13</v>
      </c>
      <c r="G40" s="25">
        <f>SUM(G37:G39)</f>
        <v>100</v>
      </c>
    </row>
    <row r="41" spans="2:13" x14ac:dyDescent="0.35">
      <c r="B41" s="3" t="s">
        <v>518</v>
      </c>
      <c r="C41" s="26" t="s">
        <v>523</v>
      </c>
      <c r="D41" s="27">
        <v>6</v>
      </c>
      <c r="E41" s="27">
        <f>(AM29+AP29+AS29+AV29)/4</f>
        <v>50</v>
      </c>
    </row>
    <row r="42" spans="2:13" x14ac:dyDescent="0.35">
      <c r="B42" s="3" t="s">
        <v>519</v>
      </c>
      <c r="C42" s="26" t="s">
        <v>523</v>
      </c>
      <c r="D42" s="27">
        <v>5</v>
      </c>
      <c r="E42" s="27">
        <f>(AN29+AQ29+AT29+AW29)/4</f>
        <v>50</v>
      </c>
    </row>
    <row r="43" spans="2:13" x14ac:dyDescent="0.35">
      <c r="B43" s="3" t="s">
        <v>520</v>
      </c>
      <c r="C43" s="26" t="s">
        <v>523</v>
      </c>
      <c r="D43" s="27">
        <v>2</v>
      </c>
      <c r="E43" s="27">
        <v>12</v>
      </c>
    </row>
    <row r="44" spans="2:13" x14ac:dyDescent="0.35">
      <c r="B44" s="3"/>
      <c r="C44" s="32"/>
      <c r="D44" s="30">
        <v>13</v>
      </c>
      <c r="E44" s="30">
        <f>SUM(E41:E43)</f>
        <v>112</v>
      </c>
      <c r="F44" s="31"/>
    </row>
    <row r="45" spans="2:13" x14ac:dyDescent="0.35">
      <c r="B45" s="3"/>
      <c r="C45" s="26"/>
      <c r="D45" s="43" t="s">
        <v>61</v>
      </c>
      <c r="E45" s="44"/>
      <c r="F45" s="43" t="s">
        <v>45</v>
      </c>
      <c r="G45" s="44"/>
      <c r="H45" s="52" t="s">
        <v>76</v>
      </c>
      <c r="I45" s="53"/>
      <c r="J45" s="51" t="s">
        <v>88</v>
      </c>
      <c r="K45" s="51"/>
      <c r="L45" s="51" t="s">
        <v>46</v>
      </c>
      <c r="M45" s="51"/>
    </row>
    <row r="46" spans="2:13" x14ac:dyDescent="0.35">
      <c r="B46" s="3" t="s">
        <v>518</v>
      </c>
      <c r="C46" s="26" t="s">
        <v>524</v>
      </c>
      <c r="D46" s="2">
        <v>8</v>
      </c>
      <c r="E46" s="27">
        <f>(AY29+BB29+BE29+BH29)/4</f>
        <v>75</v>
      </c>
      <c r="F46" s="2">
        <v>10</v>
      </c>
      <c r="G46" s="27">
        <v>86</v>
      </c>
      <c r="H46" s="2">
        <v>7</v>
      </c>
      <c r="I46" s="27">
        <f>(BW29+BZ29+CC29+CF29)/4</f>
        <v>65.384615384615387</v>
      </c>
      <c r="J46" s="2">
        <v>7</v>
      </c>
      <c r="K46" s="27">
        <v>70</v>
      </c>
      <c r="L46" s="2">
        <v>7</v>
      </c>
      <c r="M46" s="27">
        <v>66</v>
      </c>
    </row>
    <row r="47" spans="2:13" x14ac:dyDescent="0.35">
      <c r="B47" s="3" t="s">
        <v>519</v>
      </c>
      <c r="C47" s="26" t="s">
        <v>524</v>
      </c>
      <c r="D47" s="2">
        <v>3</v>
      </c>
      <c r="E47" s="27">
        <v>15</v>
      </c>
      <c r="F47" s="2">
        <v>2</v>
      </c>
      <c r="G47" s="27">
        <f>(BL29+BO29+BR29+BU29)/4</f>
        <v>38.46153846153846</v>
      </c>
      <c r="H47" s="2">
        <v>4</v>
      </c>
      <c r="I47" s="27">
        <f>(BX29+CA29+CD29+CG29)/4</f>
        <v>34.615384615384613</v>
      </c>
      <c r="J47" s="2">
        <v>3</v>
      </c>
      <c r="K47" s="27">
        <f>(CJ29+CM29+CP29+CS29)/4</f>
        <v>34.615384615384613</v>
      </c>
      <c r="L47" s="2">
        <v>3</v>
      </c>
      <c r="M47" s="27">
        <v>17</v>
      </c>
    </row>
    <row r="48" spans="2:13" x14ac:dyDescent="0.35">
      <c r="B48" s="3" t="s">
        <v>520</v>
      </c>
      <c r="C48" s="26" t="s">
        <v>524</v>
      </c>
      <c r="D48" s="2">
        <v>2</v>
      </c>
      <c r="E48" s="27">
        <v>10</v>
      </c>
      <c r="F48" s="2">
        <v>1</v>
      </c>
      <c r="G48" s="27">
        <v>7</v>
      </c>
      <c r="H48" s="2">
        <v>2</v>
      </c>
      <c r="I48" s="27">
        <f>(BY29+CB29+CE29+CH29)/4</f>
        <v>0</v>
      </c>
      <c r="J48" s="2">
        <v>3</v>
      </c>
      <c r="K48" s="27">
        <v>15</v>
      </c>
      <c r="L48" s="2">
        <v>3</v>
      </c>
      <c r="M48" s="27">
        <f>(CW29+CZ29+DC29+DF29)/4</f>
        <v>0</v>
      </c>
    </row>
    <row r="49" spans="2:13" x14ac:dyDescent="0.35">
      <c r="B49" s="3"/>
      <c r="C49" s="26"/>
      <c r="D49" s="24">
        <v>13</v>
      </c>
      <c r="E49" s="25">
        <f>SUM(E46:E48)</f>
        <v>100</v>
      </c>
      <c r="F49" s="24">
        <v>13</v>
      </c>
      <c r="G49" s="25">
        <f t="shared" ref="G49:M49" si="0">SUM(G46:G48)</f>
        <v>131.46153846153845</v>
      </c>
      <c r="H49" s="24">
        <v>13</v>
      </c>
      <c r="I49" s="25">
        <f t="shared" si="0"/>
        <v>100</v>
      </c>
      <c r="J49" s="24">
        <v>13</v>
      </c>
      <c r="K49" s="25">
        <f t="shared" si="0"/>
        <v>119.61538461538461</v>
      </c>
      <c r="L49" s="24">
        <v>13</v>
      </c>
      <c r="M49" s="25">
        <f t="shared" si="0"/>
        <v>83</v>
      </c>
    </row>
    <row r="50" spans="2:13" x14ac:dyDescent="0.35">
      <c r="B50" s="3" t="s">
        <v>518</v>
      </c>
      <c r="C50" s="26" t="s">
        <v>525</v>
      </c>
      <c r="D50" s="27">
        <v>9</v>
      </c>
      <c r="E50" s="27">
        <f>(DG29+DJ29+DM29+DP29)/4</f>
        <v>46.153846153846153</v>
      </c>
    </row>
    <row r="51" spans="2:13" x14ac:dyDescent="0.35">
      <c r="B51" s="3" t="s">
        <v>519</v>
      </c>
      <c r="C51" s="26" t="s">
        <v>525</v>
      </c>
      <c r="D51" s="27">
        <v>3</v>
      </c>
      <c r="E51" s="27">
        <v>18</v>
      </c>
    </row>
    <row r="52" spans="2:13" x14ac:dyDescent="0.35">
      <c r="B52" s="3" t="s">
        <v>520</v>
      </c>
      <c r="C52" s="26" t="s">
        <v>525</v>
      </c>
      <c r="D52" s="27">
        <v>1</v>
      </c>
      <c r="E52" s="27">
        <v>5</v>
      </c>
    </row>
    <row r="53" spans="2:13" x14ac:dyDescent="0.35">
      <c r="B53" s="3"/>
      <c r="C53" s="26"/>
      <c r="D53" s="25">
        <f>SUM(D50:D52)</f>
        <v>13</v>
      </c>
      <c r="E53" s="25">
        <f>SUM(E50:E52)</f>
        <v>69.15384615384616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5:E45"/>
    <mergeCell ref="F36:G36"/>
    <mergeCell ref="B31:E31"/>
    <mergeCell ref="DP2:DQ2"/>
    <mergeCell ref="D36:E36"/>
    <mergeCell ref="J45:K45"/>
    <mergeCell ref="L45:M45"/>
    <mergeCell ref="H45:I45"/>
    <mergeCell ref="F45:G4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47"/>
  <sheetViews>
    <sheetView topLeftCell="A19" zoomScale="62" zoomScaleNormal="62" workbookViewId="0">
      <selection activeCell="H32" sqref="H32"/>
    </sheetView>
  </sheetViews>
  <sheetFormatPr defaultRowHeight="14.5" x14ac:dyDescent="0.35"/>
  <cols>
    <col min="2" max="2" width="30.7265625" customWidth="1"/>
    <col min="11" max="11" width="10.54296875" customWidth="1"/>
  </cols>
  <sheetData>
    <row r="1" spans="1:199" ht="15.5" x14ac:dyDescent="0.3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99" ht="15.5" x14ac:dyDescent="0.35">
      <c r="A2" s="54" t="s">
        <v>855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6"/>
      <c r="S2" s="6"/>
      <c r="T2" s="6"/>
      <c r="U2" s="6"/>
      <c r="V2" s="6"/>
      <c r="FI2" s="50" t="s">
        <v>815</v>
      </c>
      <c r="FJ2" s="50"/>
    </row>
    <row r="3" spans="1:199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99" ht="15.75" customHeight="1" x14ac:dyDescent="0.35">
      <c r="A4" s="55" t="s">
        <v>0</v>
      </c>
      <c r="B4" s="55" t="s">
        <v>1</v>
      </c>
      <c r="C4" s="56" t="s">
        <v>20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8" t="s">
        <v>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65" t="s">
        <v>35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71" t="s">
        <v>44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1" t="s">
        <v>50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99" ht="15.75" customHeight="1" x14ac:dyDescent="0.35">
      <c r="A5" s="55"/>
      <c r="B5" s="55"/>
      <c r="C5" s="57" t="s">
        <v>21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19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232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7" t="s">
        <v>233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61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6" t="s">
        <v>658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76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74" t="s">
        <v>88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66" t="s">
        <v>46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9" t="s">
        <v>51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199" ht="15.5" hidden="1" x14ac:dyDescent="0.35">
      <c r="A6" s="55"/>
      <c r="B6" s="5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99" ht="15.5" hidden="1" x14ac:dyDescent="0.35">
      <c r="A7" s="55"/>
      <c r="B7" s="5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99" ht="15.5" hidden="1" x14ac:dyDescent="0.35">
      <c r="A8" s="55"/>
      <c r="B8" s="5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99" ht="15.5" hidden="1" x14ac:dyDescent="0.35">
      <c r="A9" s="55"/>
      <c r="B9" s="5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99" ht="15.5" hidden="1" x14ac:dyDescent="0.35">
      <c r="A10" s="55"/>
      <c r="B10" s="5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99" ht="15.5" x14ac:dyDescent="0.35">
      <c r="A11" s="55"/>
      <c r="B11" s="55"/>
      <c r="C11" s="57" t="s">
        <v>181</v>
      </c>
      <c r="D11" s="57" t="s">
        <v>5</v>
      </c>
      <c r="E11" s="57" t="s">
        <v>6</v>
      </c>
      <c r="F11" s="57" t="s">
        <v>220</v>
      </c>
      <c r="G11" s="57" t="s">
        <v>7</v>
      </c>
      <c r="H11" s="57" t="s">
        <v>8</v>
      </c>
      <c r="I11" s="57" t="s">
        <v>182</v>
      </c>
      <c r="J11" s="57" t="s">
        <v>9</v>
      </c>
      <c r="K11" s="57" t="s">
        <v>10</v>
      </c>
      <c r="L11" s="57" t="s">
        <v>183</v>
      </c>
      <c r="M11" s="57" t="s">
        <v>9</v>
      </c>
      <c r="N11" s="57" t="s">
        <v>10</v>
      </c>
      <c r="O11" s="57" t="s">
        <v>184</v>
      </c>
      <c r="P11" s="57" t="s">
        <v>11</v>
      </c>
      <c r="Q11" s="57" t="s">
        <v>4</v>
      </c>
      <c r="R11" s="57" t="s">
        <v>185</v>
      </c>
      <c r="S11" s="57"/>
      <c r="T11" s="57"/>
      <c r="U11" s="57" t="s">
        <v>617</v>
      </c>
      <c r="V11" s="57"/>
      <c r="W11" s="57"/>
      <c r="X11" s="57" t="s">
        <v>618</v>
      </c>
      <c r="Y11" s="57"/>
      <c r="Z11" s="57"/>
      <c r="AA11" s="59" t="s">
        <v>619</v>
      </c>
      <c r="AB11" s="59"/>
      <c r="AC11" s="59"/>
      <c r="AD11" s="57" t="s">
        <v>186</v>
      </c>
      <c r="AE11" s="57"/>
      <c r="AF11" s="57"/>
      <c r="AG11" s="57" t="s">
        <v>187</v>
      </c>
      <c r="AH11" s="57"/>
      <c r="AI11" s="57"/>
      <c r="AJ11" s="59" t="s">
        <v>188</v>
      </c>
      <c r="AK11" s="59"/>
      <c r="AL11" s="59"/>
      <c r="AM11" s="57" t="s">
        <v>189</v>
      </c>
      <c r="AN11" s="57"/>
      <c r="AO11" s="57"/>
      <c r="AP11" s="57" t="s">
        <v>190</v>
      </c>
      <c r="AQ11" s="57"/>
      <c r="AR11" s="57"/>
      <c r="AS11" s="57" t="s">
        <v>191</v>
      </c>
      <c r="AT11" s="57"/>
      <c r="AU11" s="57"/>
      <c r="AV11" s="57" t="s">
        <v>192</v>
      </c>
      <c r="AW11" s="57"/>
      <c r="AX11" s="57"/>
      <c r="AY11" s="57" t="s">
        <v>221</v>
      </c>
      <c r="AZ11" s="57"/>
      <c r="BA11" s="57"/>
      <c r="BB11" s="57" t="s">
        <v>193</v>
      </c>
      <c r="BC11" s="57"/>
      <c r="BD11" s="57"/>
      <c r="BE11" s="57" t="s">
        <v>641</v>
      </c>
      <c r="BF11" s="57"/>
      <c r="BG11" s="57"/>
      <c r="BH11" s="57" t="s">
        <v>194</v>
      </c>
      <c r="BI11" s="57"/>
      <c r="BJ11" s="57"/>
      <c r="BK11" s="59" t="s">
        <v>195</v>
      </c>
      <c r="BL11" s="59"/>
      <c r="BM11" s="59"/>
      <c r="BN11" s="59" t="s">
        <v>222</v>
      </c>
      <c r="BO11" s="59"/>
      <c r="BP11" s="59"/>
      <c r="BQ11" s="59" t="s">
        <v>196</v>
      </c>
      <c r="BR11" s="59"/>
      <c r="BS11" s="59"/>
      <c r="BT11" s="59" t="s">
        <v>197</v>
      </c>
      <c r="BU11" s="59"/>
      <c r="BV11" s="59"/>
      <c r="BW11" s="59" t="s">
        <v>198</v>
      </c>
      <c r="BX11" s="59"/>
      <c r="BY11" s="59"/>
      <c r="BZ11" s="59" t="s">
        <v>199</v>
      </c>
      <c r="CA11" s="59"/>
      <c r="CB11" s="59"/>
      <c r="CC11" s="59" t="s">
        <v>223</v>
      </c>
      <c r="CD11" s="59"/>
      <c r="CE11" s="59"/>
      <c r="CF11" s="59" t="s">
        <v>200</v>
      </c>
      <c r="CG11" s="59"/>
      <c r="CH11" s="59"/>
      <c r="CI11" s="59" t="s">
        <v>201</v>
      </c>
      <c r="CJ11" s="59"/>
      <c r="CK11" s="59"/>
      <c r="CL11" s="59" t="s">
        <v>202</v>
      </c>
      <c r="CM11" s="59"/>
      <c r="CN11" s="59"/>
      <c r="CO11" s="59" t="s">
        <v>203</v>
      </c>
      <c r="CP11" s="59"/>
      <c r="CQ11" s="59"/>
      <c r="CR11" s="59" t="s">
        <v>204</v>
      </c>
      <c r="CS11" s="59"/>
      <c r="CT11" s="59"/>
      <c r="CU11" s="59" t="s">
        <v>205</v>
      </c>
      <c r="CV11" s="59"/>
      <c r="CW11" s="59"/>
      <c r="CX11" s="59" t="s">
        <v>206</v>
      </c>
      <c r="CY11" s="59"/>
      <c r="CZ11" s="59"/>
      <c r="DA11" s="59" t="s">
        <v>207</v>
      </c>
      <c r="DB11" s="59"/>
      <c r="DC11" s="59"/>
      <c r="DD11" s="59" t="s">
        <v>208</v>
      </c>
      <c r="DE11" s="59"/>
      <c r="DF11" s="59"/>
      <c r="DG11" s="59" t="s">
        <v>224</v>
      </c>
      <c r="DH11" s="59"/>
      <c r="DI11" s="59"/>
      <c r="DJ11" s="59" t="s">
        <v>209</v>
      </c>
      <c r="DK11" s="59"/>
      <c r="DL11" s="59"/>
      <c r="DM11" s="59" t="s">
        <v>210</v>
      </c>
      <c r="DN11" s="59"/>
      <c r="DO11" s="59"/>
      <c r="DP11" s="59" t="s">
        <v>211</v>
      </c>
      <c r="DQ11" s="59"/>
      <c r="DR11" s="59"/>
      <c r="DS11" s="59" t="s">
        <v>212</v>
      </c>
      <c r="DT11" s="59"/>
      <c r="DU11" s="59"/>
      <c r="DV11" s="59" t="s">
        <v>213</v>
      </c>
      <c r="DW11" s="59"/>
      <c r="DX11" s="59"/>
      <c r="DY11" s="59" t="s">
        <v>214</v>
      </c>
      <c r="DZ11" s="59"/>
      <c r="EA11" s="59"/>
      <c r="EB11" s="59" t="s">
        <v>215</v>
      </c>
      <c r="EC11" s="59"/>
      <c r="ED11" s="59"/>
      <c r="EE11" s="59" t="s">
        <v>225</v>
      </c>
      <c r="EF11" s="59"/>
      <c r="EG11" s="59"/>
      <c r="EH11" s="59" t="s">
        <v>226</v>
      </c>
      <c r="EI11" s="59"/>
      <c r="EJ11" s="59"/>
      <c r="EK11" s="59" t="s">
        <v>227</v>
      </c>
      <c r="EL11" s="59"/>
      <c r="EM11" s="59"/>
      <c r="EN11" s="59" t="s">
        <v>228</v>
      </c>
      <c r="EO11" s="59"/>
      <c r="EP11" s="59"/>
      <c r="EQ11" s="59" t="s">
        <v>229</v>
      </c>
      <c r="ER11" s="59"/>
      <c r="ES11" s="59"/>
      <c r="ET11" s="59" t="s">
        <v>230</v>
      </c>
      <c r="EU11" s="59"/>
      <c r="EV11" s="59"/>
      <c r="EW11" s="59" t="s">
        <v>216</v>
      </c>
      <c r="EX11" s="59"/>
      <c r="EY11" s="59"/>
      <c r="EZ11" s="59" t="s">
        <v>231</v>
      </c>
      <c r="FA11" s="59"/>
      <c r="FB11" s="59"/>
      <c r="FC11" s="59" t="s">
        <v>217</v>
      </c>
      <c r="FD11" s="59"/>
      <c r="FE11" s="59"/>
      <c r="FF11" s="59" t="s">
        <v>218</v>
      </c>
      <c r="FG11" s="59"/>
      <c r="FH11" s="59"/>
      <c r="FI11" s="59" t="s">
        <v>219</v>
      </c>
      <c r="FJ11" s="59"/>
      <c r="FK11" s="59"/>
    </row>
    <row r="12" spans="1:199" ht="79.5" customHeight="1" x14ac:dyDescent="0.35">
      <c r="A12" s="55"/>
      <c r="B12" s="55"/>
      <c r="C12" s="58" t="s">
        <v>599</v>
      </c>
      <c r="D12" s="58"/>
      <c r="E12" s="58"/>
      <c r="F12" s="58" t="s">
        <v>603</v>
      </c>
      <c r="G12" s="58"/>
      <c r="H12" s="58"/>
      <c r="I12" s="58" t="s">
        <v>607</v>
      </c>
      <c r="J12" s="58"/>
      <c r="K12" s="58"/>
      <c r="L12" s="58" t="s">
        <v>611</v>
      </c>
      <c r="M12" s="58"/>
      <c r="N12" s="58"/>
      <c r="O12" s="58" t="s">
        <v>613</v>
      </c>
      <c r="P12" s="58"/>
      <c r="Q12" s="58"/>
      <c r="R12" s="58" t="s">
        <v>616</v>
      </c>
      <c r="S12" s="58"/>
      <c r="T12" s="58"/>
      <c r="U12" s="58" t="s">
        <v>239</v>
      </c>
      <c r="V12" s="58"/>
      <c r="W12" s="58"/>
      <c r="X12" s="58" t="s">
        <v>242</v>
      </c>
      <c r="Y12" s="58"/>
      <c r="Z12" s="58"/>
      <c r="AA12" s="58" t="s">
        <v>620</v>
      </c>
      <c r="AB12" s="58"/>
      <c r="AC12" s="58"/>
      <c r="AD12" s="58" t="s">
        <v>624</v>
      </c>
      <c r="AE12" s="58"/>
      <c r="AF12" s="58"/>
      <c r="AG12" s="58" t="s">
        <v>625</v>
      </c>
      <c r="AH12" s="58"/>
      <c r="AI12" s="58"/>
      <c r="AJ12" s="58" t="s">
        <v>629</v>
      </c>
      <c r="AK12" s="58"/>
      <c r="AL12" s="58"/>
      <c r="AM12" s="58" t="s">
        <v>633</v>
      </c>
      <c r="AN12" s="58"/>
      <c r="AO12" s="58"/>
      <c r="AP12" s="58" t="s">
        <v>637</v>
      </c>
      <c r="AQ12" s="58"/>
      <c r="AR12" s="58"/>
      <c r="AS12" s="58" t="s">
        <v>638</v>
      </c>
      <c r="AT12" s="58"/>
      <c r="AU12" s="58"/>
      <c r="AV12" s="58" t="s">
        <v>642</v>
      </c>
      <c r="AW12" s="58"/>
      <c r="AX12" s="58"/>
      <c r="AY12" s="58" t="s">
        <v>643</v>
      </c>
      <c r="AZ12" s="58"/>
      <c r="BA12" s="58"/>
      <c r="BB12" s="58" t="s">
        <v>644</v>
      </c>
      <c r="BC12" s="58"/>
      <c r="BD12" s="58"/>
      <c r="BE12" s="58" t="s">
        <v>645</v>
      </c>
      <c r="BF12" s="58"/>
      <c r="BG12" s="58"/>
      <c r="BH12" s="58" t="s">
        <v>646</v>
      </c>
      <c r="BI12" s="58"/>
      <c r="BJ12" s="58"/>
      <c r="BK12" s="58" t="s">
        <v>257</v>
      </c>
      <c r="BL12" s="58"/>
      <c r="BM12" s="58"/>
      <c r="BN12" s="58" t="s">
        <v>259</v>
      </c>
      <c r="BO12" s="58"/>
      <c r="BP12" s="58"/>
      <c r="BQ12" s="58" t="s">
        <v>650</v>
      </c>
      <c r="BR12" s="58"/>
      <c r="BS12" s="58"/>
      <c r="BT12" s="58" t="s">
        <v>651</v>
      </c>
      <c r="BU12" s="58"/>
      <c r="BV12" s="58"/>
      <c r="BW12" s="58" t="s">
        <v>652</v>
      </c>
      <c r="BX12" s="58"/>
      <c r="BY12" s="58"/>
      <c r="BZ12" s="58" t="s">
        <v>653</v>
      </c>
      <c r="CA12" s="58"/>
      <c r="CB12" s="58"/>
      <c r="CC12" s="58" t="s">
        <v>269</v>
      </c>
      <c r="CD12" s="58"/>
      <c r="CE12" s="58"/>
      <c r="CF12" s="67" t="s">
        <v>272</v>
      </c>
      <c r="CG12" s="67"/>
      <c r="CH12" s="67"/>
      <c r="CI12" s="58" t="s">
        <v>276</v>
      </c>
      <c r="CJ12" s="58"/>
      <c r="CK12" s="58"/>
      <c r="CL12" s="58" t="s">
        <v>808</v>
      </c>
      <c r="CM12" s="58"/>
      <c r="CN12" s="58"/>
      <c r="CO12" s="58" t="s">
        <v>282</v>
      </c>
      <c r="CP12" s="58"/>
      <c r="CQ12" s="58"/>
      <c r="CR12" s="67" t="s">
        <v>285</v>
      </c>
      <c r="CS12" s="67"/>
      <c r="CT12" s="67"/>
      <c r="CU12" s="58" t="s">
        <v>288</v>
      </c>
      <c r="CV12" s="58"/>
      <c r="CW12" s="58"/>
      <c r="CX12" s="58" t="s">
        <v>290</v>
      </c>
      <c r="CY12" s="58"/>
      <c r="CZ12" s="58"/>
      <c r="DA12" s="58" t="s">
        <v>294</v>
      </c>
      <c r="DB12" s="58"/>
      <c r="DC12" s="58"/>
      <c r="DD12" s="67" t="s">
        <v>298</v>
      </c>
      <c r="DE12" s="67"/>
      <c r="DF12" s="67"/>
      <c r="DG12" s="67" t="s">
        <v>300</v>
      </c>
      <c r="DH12" s="67"/>
      <c r="DI12" s="67"/>
      <c r="DJ12" s="67" t="s">
        <v>304</v>
      </c>
      <c r="DK12" s="67"/>
      <c r="DL12" s="67"/>
      <c r="DM12" s="67" t="s">
        <v>308</v>
      </c>
      <c r="DN12" s="67"/>
      <c r="DO12" s="67"/>
      <c r="DP12" s="67" t="s">
        <v>312</v>
      </c>
      <c r="DQ12" s="67"/>
      <c r="DR12" s="67"/>
      <c r="DS12" s="67" t="s">
        <v>315</v>
      </c>
      <c r="DT12" s="67"/>
      <c r="DU12" s="67"/>
      <c r="DV12" s="67" t="s">
        <v>318</v>
      </c>
      <c r="DW12" s="67"/>
      <c r="DX12" s="67"/>
      <c r="DY12" s="67" t="s">
        <v>322</v>
      </c>
      <c r="DZ12" s="67"/>
      <c r="EA12" s="67"/>
      <c r="EB12" s="67" t="s">
        <v>324</v>
      </c>
      <c r="EC12" s="67"/>
      <c r="ED12" s="67"/>
      <c r="EE12" s="67" t="s">
        <v>662</v>
      </c>
      <c r="EF12" s="67"/>
      <c r="EG12" s="67"/>
      <c r="EH12" s="67" t="s">
        <v>326</v>
      </c>
      <c r="EI12" s="67"/>
      <c r="EJ12" s="67"/>
      <c r="EK12" s="67" t="s">
        <v>328</v>
      </c>
      <c r="EL12" s="67"/>
      <c r="EM12" s="67"/>
      <c r="EN12" s="67" t="s">
        <v>671</v>
      </c>
      <c r="EO12" s="67"/>
      <c r="EP12" s="67"/>
      <c r="EQ12" s="67" t="s">
        <v>673</v>
      </c>
      <c r="ER12" s="67"/>
      <c r="ES12" s="67"/>
      <c r="ET12" s="67" t="s">
        <v>330</v>
      </c>
      <c r="EU12" s="67"/>
      <c r="EV12" s="67"/>
      <c r="EW12" s="67" t="s">
        <v>331</v>
      </c>
      <c r="EX12" s="67"/>
      <c r="EY12" s="67"/>
      <c r="EZ12" s="67" t="s">
        <v>677</v>
      </c>
      <c r="FA12" s="67"/>
      <c r="FB12" s="67"/>
      <c r="FC12" s="67" t="s">
        <v>681</v>
      </c>
      <c r="FD12" s="67"/>
      <c r="FE12" s="67"/>
      <c r="FF12" s="67" t="s">
        <v>683</v>
      </c>
      <c r="FG12" s="67"/>
      <c r="FH12" s="67"/>
      <c r="FI12" s="67" t="s">
        <v>687</v>
      </c>
      <c r="FJ12" s="67"/>
      <c r="FK12" s="67"/>
    </row>
    <row r="13" spans="1:199" ht="173.5" x14ac:dyDescent="0.35">
      <c r="A13" s="55"/>
      <c r="B13" s="55"/>
      <c r="C13" s="36" t="s">
        <v>601</v>
      </c>
      <c r="D13" s="36" t="s">
        <v>600</v>
      </c>
      <c r="E13" s="36" t="s">
        <v>602</v>
      </c>
      <c r="F13" s="36" t="s">
        <v>604</v>
      </c>
      <c r="G13" s="36" t="s">
        <v>605</v>
      </c>
      <c r="H13" s="36" t="s">
        <v>606</v>
      </c>
      <c r="I13" s="36" t="s">
        <v>608</v>
      </c>
      <c r="J13" s="36" t="s">
        <v>609</v>
      </c>
      <c r="K13" s="36" t="s">
        <v>610</v>
      </c>
      <c r="L13" s="36" t="s">
        <v>612</v>
      </c>
      <c r="M13" s="36" t="s">
        <v>236</v>
      </c>
      <c r="N13" s="36" t="s">
        <v>96</v>
      </c>
      <c r="O13" s="36" t="s">
        <v>614</v>
      </c>
      <c r="P13" s="36" t="s">
        <v>615</v>
      </c>
      <c r="Q13" s="36" t="s">
        <v>235</v>
      </c>
      <c r="R13" s="36" t="s">
        <v>31</v>
      </c>
      <c r="S13" s="36" t="s">
        <v>32</v>
      </c>
      <c r="T13" s="36" t="s">
        <v>107</v>
      </c>
      <c r="U13" s="36" t="s">
        <v>240</v>
      </c>
      <c r="V13" s="36" t="s">
        <v>241</v>
      </c>
      <c r="W13" s="36" t="s">
        <v>26</v>
      </c>
      <c r="X13" s="36" t="s">
        <v>243</v>
      </c>
      <c r="Y13" s="36" t="s">
        <v>244</v>
      </c>
      <c r="Z13" s="36" t="s">
        <v>245</v>
      </c>
      <c r="AA13" s="36" t="s">
        <v>621</v>
      </c>
      <c r="AB13" s="36" t="s">
        <v>622</v>
      </c>
      <c r="AC13" s="36" t="s">
        <v>623</v>
      </c>
      <c r="AD13" s="36" t="s">
        <v>31</v>
      </c>
      <c r="AE13" s="36" t="s">
        <v>249</v>
      </c>
      <c r="AF13" s="36" t="s">
        <v>33</v>
      </c>
      <c r="AG13" s="36" t="s">
        <v>626</v>
      </c>
      <c r="AH13" s="36" t="s">
        <v>627</v>
      </c>
      <c r="AI13" s="36" t="s">
        <v>628</v>
      </c>
      <c r="AJ13" s="36" t="s">
        <v>630</v>
      </c>
      <c r="AK13" s="36" t="s">
        <v>631</v>
      </c>
      <c r="AL13" s="36" t="s">
        <v>632</v>
      </c>
      <c r="AM13" s="36" t="s">
        <v>634</v>
      </c>
      <c r="AN13" s="36" t="s">
        <v>635</v>
      </c>
      <c r="AO13" s="36" t="s">
        <v>636</v>
      </c>
      <c r="AP13" s="36" t="s">
        <v>117</v>
      </c>
      <c r="AQ13" s="36" t="s">
        <v>118</v>
      </c>
      <c r="AR13" s="36" t="s">
        <v>107</v>
      </c>
      <c r="AS13" s="36" t="s">
        <v>639</v>
      </c>
      <c r="AT13" s="36" t="s">
        <v>251</v>
      </c>
      <c r="AU13" s="36" t="s">
        <v>640</v>
      </c>
      <c r="AV13" s="36" t="s">
        <v>31</v>
      </c>
      <c r="AW13" s="36" t="s">
        <v>32</v>
      </c>
      <c r="AX13" s="36" t="s">
        <v>107</v>
      </c>
      <c r="AY13" s="36" t="s">
        <v>28</v>
      </c>
      <c r="AZ13" s="36" t="s">
        <v>178</v>
      </c>
      <c r="BA13" s="36" t="s">
        <v>30</v>
      </c>
      <c r="BB13" s="36" t="s">
        <v>252</v>
      </c>
      <c r="BC13" s="36" t="s">
        <v>253</v>
      </c>
      <c r="BD13" s="36" t="s">
        <v>254</v>
      </c>
      <c r="BE13" s="36" t="s">
        <v>246</v>
      </c>
      <c r="BF13" s="36" t="s">
        <v>247</v>
      </c>
      <c r="BG13" s="36" t="s">
        <v>248</v>
      </c>
      <c r="BH13" s="36" t="s">
        <v>281</v>
      </c>
      <c r="BI13" s="36" t="s">
        <v>118</v>
      </c>
      <c r="BJ13" s="36" t="s">
        <v>256</v>
      </c>
      <c r="BK13" s="36" t="s">
        <v>258</v>
      </c>
      <c r="BL13" s="36" t="s">
        <v>158</v>
      </c>
      <c r="BM13" s="36" t="s">
        <v>157</v>
      </c>
      <c r="BN13" s="36" t="s">
        <v>647</v>
      </c>
      <c r="BO13" s="36" t="s">
        <v>648</v>
      </c>
      <c r="BP13" s="36" t="s">
        <v>649</v>
      </c>
      <c r="BQ13" s="36" t="s">
        <v>260</v>
      </c>
      <c r="BR13" s="36" t="s">
        <v>261</v>
      </c>
      <c r="BS13" s="36" t="s">
        <v>123</v>
      </c>
      <c r="BT13" s="36" t="s">
        <v>262</v>
      </c>
      <c r="BU13" s="36" t="s">
        <v>263</v>
      </c>
      <c r="BV13" s="36" t="s">
        <v>264</v>
      </c>
      <c r="BW13" s="36" t="s">
        <v>265</v>
      </c>
      <c r="BX13" s="36" t="s">
        <v>266</v>
      </c>
      <c r="BY13" s="36" t="s">
        <v>267</v>
      </c>
      <c r="BZ13" s="36" t="s">
        <v>38</v>
      </c>
      <c r="CA13" s="36" t="s">
        <v>39</v>
      </c>
      <c r="CB13" s="36" t="s">
        <v>268</v>
      </c>
      <c r="CC13" s="36" t="s">
        <v>270</v>
      </c>
      <c r="CD13" s="36" t="s">
        <v>174</v>
      </c>
      <c r="CE13" s="36" t="s">
        <v>271</v>
      </c>
      <c r="CF13" s="37" t="s">
        <v>273</v>
      </c>
      <c r="CG13" s="37" t="s">
        <v>274</v>
      </c>
      <c r="CH13" s="37" t="s">
        <v>275</v>
      </c>
      <c r="CI13" s="36" t="s">
        <v>277</v>
      </c>
      <c r="CJ13" s="36" t="s">
        <v>278</v>
      </c>
      <c r="CK13" s="36" t="s">
        <v>279</v>
      </c>
      <c r="CL13" s="36" t="s">
        <v>280</v>
      </c>
      <c r="CM13" s="36" t="s">
        <v>654</v>
      </c>
      <c r="CN13" s="36" t="s">
        <v>655</v>
      </c>
      <c r="CO13" s="36" t="s">
        <v>283</v>
      </c>
      <c r="CP13" s="36" t="s">
        <v>112</v>
      </c>
      <c r="CQ13" s="36" t="s">
        <v>40</v>
      </c>
      <c r="CR13" s="37" t="s">
        <v>286</v>
      </c>
      <c r="CS13" s="37" t="s">
        <v>47</v>
      </c>
      <c r="CT13" s="37" t="s">
        <v>287</v>
      </c>
      <c r="CU13" s="36" t="s">
        <v>289</v>
      </c>
      <c r="CV13" s="36" t="s">
        <v>656</v>
      </c>
      <c r="CW13" s="36" t="s">
        <v>657</v>
      </c>
      <c r="CX13" s="36" t="s">
        <v>291</v>
      </c>
      <c r="CY13" s="36" t="s">
        <v>292</v>
      </c>
      <c r="CZ13" s="36" t="s">
        <v>293</v>
      </c>
      <c r="DA13" s="36" t="s">
        <v>295</v>
      </c>
      <c r="DB13" s="36" t="s">
        <v>296</v>
      </c>
      <c r="DC13" s="36" t="s">
        <v>297</v>
      </c>
      <c r="DD13" s="37" t="s">
        <v>277</v>
      </c>
      <c r="DE13" s="37" t="s">
        <v>299</v>
      </c>
      <c r="DF13" s="37" t="s">
        <v>284</v>
      </c>
      <c r="DG13" s="37" t="s">
        <v>301</v>
      </c>
      <c r="DH13" s="37" t="s">
        <v>302</v>
      </c>
      <c r="DI13" s="37" t="s">
        <v>303</v>
      </c>
      <c r="DJ13" s="37" t="s">
        <v>305</v>
      </c>
      <c r="DK13" s="37" t="s">
        <v>306</v>
      </c>
      <c r="DL13" s="37" t="s">
        <v>307</v>
      </c>
      <c r="DM13" s="37" t="s">
        <v>309</v>
      </c>
      <c r="DN13" s="37" t="s">
        <v>310</v>
      </c>
      <c r="DO13" s="37" t="s">
        <v>311</v>
      </c>
      <c r="DP13" s="37" t="s">
        <v>816</v>
      </c>
      <c r="DQ13" s="37" t="s">
        <v>313</v>
      </c>
      <c r="DR13" s="37" t="s">
        <v>314</v>
      </c>
      <c r="DS13" s="37" t="s">
        <v>316</v>
      </c>
      <c r="DT13" s="37" t="s">
        <v>317</v>
      </c>
      <c r="DU13" s="37" t="s">
        <v>139</v>
      </c>
      <c r="DV13" s="37" t="s">
        <v>319</v>
      </c>
      <c r="DW13" s="37" t="s">
        <v>320</v>
      </c>
      <c r="DX13" s="37" t="s">
        <v>321</v>
      </c>
      <c r="DY13" s="37" t="s">
        <v>238</v>
      </c>
      <c r="DZ13" s="37" t="s">
        <v>323</v>
      </c>
      <c r="EA13" s="37" t="s">
        <v>659</v>
      </c>
      <c r="EB13" s="37" t="s">
        <v>325</v>
      </c>
      <c r="EC13" s="37" t="s">
        <v>660</v>
      </c>
      <c r="ED13" s="37" t="s">
        <v>661</v>
      </c>
      <c r="EE13" s="37" t="s">
        <v>663</v>
      </c>
      <c r="EF13" s="37" t="s">
        <v>664</v>
      </c>
      <c r="EG13" s="37" t="s">
        <v>665</v>
      </c>
      <c r="EH13" s="37" t="s">
        <v>28</v>
      </c>
      <c r="EI13" s="37" t="s">
        <v>666</v>
      </c>
      <c r="EJ13" s="37" t="s">
        <v>30</v>
      </c>
      <c r="EK13" s="37" t="s">
        <v>667</v>
      </c>
      <c r="EL13" s="37" t="s">
        <v>668</v>
      </c>
      <c r="EM13" s="37" t="s">
        <v>669</v>
      </c>
      <c r="EN13" s="37" t="s">
        <v>670</v>
      </c>
      <c r="EO13" s="37" t="s">
        <v>672</v>
      </c>
      <c r="EP13" s="37" t="s">
        <v>329</v>
      </c>
      <c r="EQ13" s="37" t="s">
        <v>53</v>
      </c>
      <c r="ER13" s="37" t="s">
        <v>110</v>
      </c>
      <c r="ES13" s="37" t="s">
        <v>111</v>
      </c>
      <c r="ET13" s="37" t="s">
        <v>676</v>
      </c>
      <c r="EU13" s="37" t="s">
        <v>674</v>
      </c>
      <c r="EV13" s="37" t="s">
        <v>675</v>
      </c>
      <c r="EW13" s="37" t="s">
        <v>333</v>
      </c>
      <c r="EX13" s="37" t="s">
        <v>332</v>
      </c>
      <c r="EY13" s="37" t="s">
        <v>109</v>
      </c>
      <c r="EZ13" s="37" t="s">
        <v>678</v>
      </c>
      <c r="FA13" s="37" t="s">
        <v>679</v>
      </c>
      <c r="FB13" s="37" t="s">
        <v>680</v>
      </c>
      <c r="FC13" s="37" t="s">
        <v>237</v>
      </c>
      <c r="FD13" s="37" t="s">
        <v>682</v>
      </c>
      <c r="FE13" s="37" t="s">
        <v>175</v>
      </c>
      <c r="FF13" s="37" t="s">
        <v>684</v>
      </c>
      <c r="FG13" s="37" t="s">
        <v>685</v>
      </c>
      <c r="FH13" s="37" t="s">
        <v>686</v>
      </c>
      <c r="FI13" s="37" t="s">
        <v>688</v>
      </c>
      <c r="FJ13" s="37" t="s">
        <v>689</v>
      </c>
      <c r="FK13" s="37" t="s">
        <v>690</v>
      </c>
    </row>
    <row r="14" spans="1:199" ht="15.5" x14ac:dyDescent="0.35">
      <c r="A14" s="4">
        <v>1</v>
      </c>
      <c r="B14" s="40" t="s">
        <v>831</v>
      </c>
      <c r="C14" s="36">
        <v>1</v>
      </c>
      <c r="D14" s="36"/>
      <c r="E14" s="36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>
        <v>1</v>
      </c>
      <c r="P14" s="36"/>
      <c r="Q14" s="36"/>
      <c r="R14" s="36"/>
      <c r="S14" s="36">
        <v>1</v>
      </c>
      <c r="T14" s="36"/>
      <c r="U14" s="36">
        <v>1</v>
      </c>
      <c r="V14" s="36"/>
      <c r="W14" s="36"/>
      <c r="X14" s="36"/>
      <c r="Y14" s="36">
        <v>1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>
        <v>1</v>
      </c>
      <c r="AK14" s="36"/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6"/>
      <c r="AV14" s="36"/>
      <c r="AW14" s="36">
        <v>1</v>
      </c>
      <c r="AX14" s="36"/>
      <c r="AY14" s="36">
        <v>1</v>
      </c>
      <c r="AZ14" s="36"/>
      <c r="BA14" s="36"/>
      <c r="BB14" s="36">
        <v>1</v>
      </c>
      <c r="BC14" s="36"/>
      <c r="BD14" s="36"/>
      <c r="BE14" s="36">
        <v>1</v>
      </c>
      <c r="BF14" s="36"/>
      <c r="BG14" s="36"/>
      <c r="BH14" s="36">
        <v>1</v>
      </c>
      <c r="BI14" s="36"/>
      <c r="BJ14" s="36"/>
      <c r="BK14" s="36">
        <v>1</v>
      </c>
      <c r="BL14" s="36"/>
      <c r="BM14" s="36"/>
      <c r="BN14" s="36"/>
      <c r="BO14" s="36">
        <v>1</v>
      </c>
      <c r="BP14" s="36"/>
      <c r="BQ14" s="36">
        <v>1</v>
      </c>
      <c r="BR14" s="36"/>
      <c r="BS14" s="36"/>
      <c r="BT14" s="36">
        <v>1</v>
      </c>
      <c r="BU14" s="36"/>
      <c r="BV14" s="36"/>
      <c r="BW14" s="36">
        <v>1</v>
      </c>
      <c r="BX14" s="36"/>
      <c r="BY14" s="36"/>
      <c r="BZ14" s="36">
        <v>1</v>
      </c>
      <c r="CA14" s="36"/>
      <c r="CB14" s="36"/>
      <c r="CC14" s="36">
        <v>1</v>
      </c>
      <c r="CD14" s="36"/>
      <c r="CE14" s="36"/>
      <c r="CF14" s="37">
        <v>1</v>
      </c>
      <c r="CG14" s="37"/>
      <c r="CH14" s="37"/>
      <c r="CI14" s="36">
        <v>1</v>
      </c>
      <c r="CJ14" s="36"/>
      <c r="CK14" s="36"/>
      <c r="CL14" s="36">
        <v>1</v>
      </c>
      <c r="CM14" s="36"/>
      <c r="CN14" s="36"/>
      <c r="CO14" s="36"/>
      <c r="CP14" s="36">
        <v>1</v>
      </c>
      <c r="CQ14" s="36"/>
      <c r="CR14" s="37">
        <v>1</v>
      </c>
      <c r="CS14" s="37"/>
      <c r="CT14" s="37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7">
        <v>1</v>
      </c>
      <c r="DE14" s="37"/>
      <c r="DF14" s="37"/>
      <c r="DG14" s="37"/>
      <c r="DH14" s="37">
        <v>1</v>
      </c>
      <c r="DI14" s="37"/>
      <c r="DJ14" s="37">
        <v>1</v>
      </c>
      <c r="DK14" s="37"/>
      <c r="DL14" s="37"/>
      <c r="DM14" s="37">
        <v>1</v>
      </c>
      <c r="DN14" s="37"/>
      <c r="DO14" s="37"/>
      <c r="DP14" s="37">
        <v>1</v>
      </c>
      <c r="DQ14" s="37"/>
      <c r="DR14" s="37"/>
      <c r="DS14" s="37">
        <v>1</v>
      </c>
      <c r="DT14" s="37"/>
      <c r="DU14" s="37"/>
      <c r="DV14" s="37"/>
      <c r="DW14" s="37">
        <v>1</v>
      </c>
      <c r="DX14" s="37"/>
      <c r="DY14" s="37"/>
      <c r="DZ14" s="37">
        <v>1</v>
      </c>
      <c r="EA14" s="37"/>
      <c r="EB14" s="37"/>
      <c r="EC14" s="37">
        <v>1</v>
      </c>
      <c r="ED14" s="37"/>
      <c r="EE14" s="37">
        <v>1</v>
      </c>
      <c r="EF14" s="37"/>
      <c r="EG14" s="37"/>
      <c r="EH14" s="37"/>
      <c r="EI14" s="37">
        <v>1</v>
      </c>
      <c r="EJ14" s="37"/>
      <c r="EK14" s="37">
        <v>1</v>
      </c>
      <c r="EL14" s="37"/>
      <c r="EM14" s="37"/>
      <c r="EN14" s="37"/>
      <c r="EO14" s="37">
        <v>1</v>
      </c>
      <c r="EP14" s="37"/>
      <c r="EQ14" s="37">
        <v>1</v>
      </c>
      <c r="ER14" s="37"/>
      <c r="ES14" s="37"/>
      <c r="ET14" s="37"/>
      <c r="EU14" s="37">
        <v>1</v>
      </c>
      <c r="EV14" s="37"/>
      <c r="EW14" s="37"/>
      <c r="EX14" s="37">
        <v>1</v>
      </c>
      <c r="EY14" s="37"/>
      <c r="EZ14" s="37"/>
      <c r="FA14" s="37">
        <v>1</v>
      </c>
      <c r="FB14" s="37"/>
      <c r="FC14" s="37">
        <v>1</v>
      </c>
      <c r="FD14" s="37"/>
      <c r="FE14" s="37"/>
      <c r="FF14" s="37"/>
      <c r="FG14" s="37">
        <v>1</v>
      </c>
      <c r="FH14" s="37"/>
      <c r="FI14" s="37">
        <v>1</v>
      </c>
      <c r="FJ14" s="37"/>
      <c r="FK14" s="37"/>
    </row>
    <row r="15" spans="1:199" ht="15.5" x14ac:dyDescent="0.35">
      <c r="A15" s="12">
        <v>2</v>
      </c>
      <c r="B15" s="40" t="s">
        <v>832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</row>
    <row r="16" spans="1:199" ht="15.5" x14ac:dyDescent="0.35">
      <c r="A16" s="1">
        <v>3</v>
      </c>
      <c r="B16" s="40" t="s">
        <v>833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</row>
    <row r="17" spans="1:199" ht="15.5" x14ac:dyDescent="0.35">
      <c r="A17" s="1">
        <v>4</v>
      </c>
      <c r="B17" s="40" t="s">
        <v>834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</row>
    <row r="18" spans="1:199" ht="15.5" x14ac:dyDescent="0.35">
      <c r="A18" s="1">
        <v>5</v>
      </c>
      <c r="B18" s="40" t="s">
        <v>835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</row>
    <row r="19" spans="1:199" ht="15.5" x14ac:dyDescent="0.35">
      <c r="A19" s="1">
        <v>6</v>
      </c>
      <c r="B19" s="40" t="s">
        <v>836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>
        <v>1</v>
      </c>
      <c r="CG19" s="3"/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/>
      <c r="FJ19" s="3">
        <v>1</v>
      </c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</row>
    <row r="20" spans="1:199" ht="15.5" x14ac:dyDescent="0.35">
      <c r="A20" s="1">
        <v>7</v>
      </c>
      <c r="B20" s="40" t="s">
        <v>837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</row>
    <row r="21" spans="1:199" ht="15.5" x14ac:dyDescent="0.35">
      <c r="A21" s="1">
        <v>8</v>
      </c>
      <c r="B21" s="40" t="s">
        <v>838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</row>
    <row r="22" spans="1:199" x14ac:dyDescent="0.35">
      <c r="A22" s="60" t="s">
        <v>179</v>
      </c>
      <c r="B22" s="61"/>
      <c r="C22" s="2">
        <v>8</v>
      </c>
      <c r="D22" s="2">
        <v>0</v>
      </c>
      <c r="E22" s="2">
        <v>0</v>
      </c>
      <c r="F22" s="2">
        <v>7</v>
      </c>
      <c r="G22" s="2">
        <v>1</v>
      </c>
      <c r="H22" s="2">
        <v>0</v>
      </c>
      <c r="I22" s="2">
        <v>7</v>
      </c>
      <c r="J22" s="2">
        <v>1</v>
      </c>
      <c r="K22" s="2">
        <v>0</v>
      </c>
      <c r="L22" s="2">
        <v>6</v>
      </c>
      <c r="M22" s="2">
        <v>2</v>
      </c>
      <c r="N22" s="2">
        <v>0</v>
      </c>
      <c r="O22" s="2">
        <v>7</v>
      </c>
      <c r="P22" s="2">
        <v>1</v>
      </c>
      <c r="Q22" s="2">
        <v>0</v>
      </c>
      <c r="R22" s="2">
        <v>3</v>
      </c>
      <c r="S22" s="2">
        <v>5</v>
      </c>
      <c r="T22" s="2">
        <v>0</v>
      </c>
      <c r="U22" s="2">
        <v>6</v>
      </c>
      <c r="V22" s="2">
        <v>2</v>
      </c>
      <c r="W22" s="2">
        <v>0</v>
      </c>
      <c r="X22" s="2">
        <v>4</v>
      </c>
      <c r="Y22" s="2">
        <v>4</v>
      </c>
      <c r="Z22" s="2">
        <v>0</v>
      </c>
      <c r="AA22" s="2">
        <v>4</v>
      </c>
      <c r="AB22" s="2">
        <v>4</v>
      </c>
      <c r="AC22" s="2">
        <v>0</v>
      </c>
      <c r="AD22" s="2">
        <v>4</v>
      </c>
      <c r="AE22" s="2">
        <v>4</v>
      </c>
      <c r="AF22" s="2">
        <v>0</v>
      </c>
      <c r="AG22" s="2">
        <v>4</v>
      </c>
      <c r="AH22" s="2">
        <v>4</v>
      </c>
      <c r="AI22" s="2">
        <v>0</v>
      </c>
      <c r="AJ22" s="2">
        <v>5</v>
      </c>
      <c r="AK22" s="2">
        <v>3</v>
      </c>
      <c r="AL22" s="2">
        <v>0</v>
      </c>
      <c r="AM22" s="2">
        <v>6</v>
      </c>
      <c r="AN22" s="2">
        <v>2</v>
      </c>
      <c r="AO22" s="2">
        <v>0</v>
      </c>
      <c r="AP22" s="2">
        <v>4</v>
      </c>
      <c r="AQ22" s="2">
        <v>4</v>
      </c>
      <c r="AR22" s="2">
        <v>0</v>
      </c>
      <c r="AS22" s="2">
        <v>5</v>
      </c>
      <c r="AT22" s="2">
        <v>3</v>
      </c>
      <c r="AU22" s="2">
        <v>0</v>
      </c>
      <c r="AV22" s="2">
        <v>3</v>
      </c>
      <c r="AW22" s="2">
        <v>5</v>
      </c>
      <c r="AX22" s="2">
        <v>0</v>
      </c>
      <c r="AY22" s="2">
        <v>6</v>
      </c>
      <c r="AZ22" s="2">
        <v>2</v>
      </c>
      <c r="BA22" s="2">
        <v>0</v>
      </c>
      <c r="BB22" s="2">
        <v>5</v>
      </c>
      <c r="BC22" s="2">
        <v>3</v>
      </c>
      <c r="BD22" s="2">
        <v>0</v>
      </c>
      <c r="BE22" s="2">
        <v>5</v>
      </c>
      <c r="BF22" s="2">
        <v>3</v>
      </c>
      <c r="BG22" s="2">
        <v>0</v>
      </c>
      <c r="BH22" s="2">
        <v>3</v>
      </c>
      <c r="BI22" s="2">
        <v>5</v>
      </c>
      <c r="BJ22" s="2">
        <v>0</v>
      </c>
      <c r="BK22" s="2">
        <v>4</v>
      </c>
      <c r="BL22" s="2">
        <v>4</v>
      </c>
      <c r="BM22" s="2">
        <v>0</v>
      </c>
      <c r="BN22" s="2">
        <v>4</v>
      </c>
      <c r="BO22" s="2">
        <v>4</v>
      </c>
      <c r="BP22" s="2">
        <v>0</v>
      </c>
      <c r="BQ22" s="2">
        <v>5</v>
      </c>
      <c r="BR22" s="2">
        <v>3</v>
      </c>
      <c r="BS22" s="2">
        <v>0</v>
      </c>
      <c r="BT22" s="2">
        <v>5</v>
      </c>
      <c r="BU22" s="2">
        <v>3</v>
      </c>
      <c r="BV22" s="2">
        <v>0</v>
      </c>
      <c r="BW22" s="2">
        <v>6</v>
      </c>
      <c r="BX22" s="2">
        <v>2</v>
      </c>
      <c r="BY22" s="2">
        <v>0</v>
      </c>
      <c r="BZ22" s="2">
        <v>6</v>
      </c>
      <c r="CA22" s="2">
        <v>2</v>
      </c>
      <c r="CB22" s="2">
        <v>0</v>
      </c>
      <c r="CC22" s="2">
        <v>4</v>
      </c>
      <c r="CD22" s="2">
        <v>4</v>
      </c>
      <c r="CE22" s="2">
        <v>0</v>
      </c>
      <c r="CF22" s="2">
        <v>5</v>
      </c>
      <c r="CG22" s="2">
        <v>3</v>
      </c>
      <c r="CH22" s="2">
        <v>0</v>
      </c>
      <c r="CI22" s="2">
        <v>6</v>
      </c>
      <c r="CJ22" s="2">
        <v>2</v>
      </c>
      <c r="CK22" s="2">
        <v>0</v>
      </c>
      <c r="CL22" s="2">
        <v>5</v>
      </c>
      <c r="CM22" s="2">
        <v>3</v>
      </c>
      <c r="CN22" s="2">
        <v>0</v>
      </c>
      <c r="CO22" s="2">
        <v>5</v>
      </c>
      <c r="CP22" s="2">
        <v>3</v>
      </c>
      <c r="CQ22" s="2">
        <v>0</v>
      </c>
      <c r="CR22" s="2">
        <v>5</v>
      </c>
      <c r="CS22" s="2">
        <v>3</v>
      </c>
      <c r="CT22" s="2">
        <v>0</v>
      </c>
      <c r="CU22" s="2">
        <v>5</v>
      </c>
      <c r="CV22" s="2">
        <v>3</v>
      </c>
      <c r="CW22" s="2">
        <v>0</v>
      </c>
      <c r="CX22" s="2">
        <v>4</v>
      </c>
      <c r="CY22" s="2">
        <v>4</v>
      </c>
      <c r="CZ22" s="2">
        <v>0</v>
      </c>
      <c r="DA22" s="2">
        <v>5</v>
      </c>
      <c r="DB22" s="2">
        <v>3</v>
      </c>
      <c r="DC22" s="2">
        <v>0</v>
      </c>
      <c r="DD22" s="2">
        <v>6</v>
      </c>
      <c r="DE22" s="2">
        <v>2</v>
      </c>
      <c r="DF22" s="2">
        <v>0</v>
      </c>
      <c r="DG22" s="2">
        <v>5</v>
      </c>
      <c r="DH22" s="2">
        <v>3</v>
      </c>
      <c r="DI22" s="2">
        <v>0</v>
      </c>
      <c r="DJ22" s="2">
        <v>7</v>
      </c>
      <c r="DK22" s="2">
        <v>1</v>
      </c>
      <c r="DL22" s="2">
        <v>0</v>
      </c>
      <c r="DM22" s="2">
        <v>6</v>
      </c>
      <c r="DN22" s="2">
        <v>2</v>
      </c>
      <c r="DO22" s="2">
        <v>0</v>
      </c>
      <c r="DP22" s="2">
        <v>4</v>
      </c>
      <c r="DQ22" s="2">
        <v>4</v>
      </c>
      <c r="DR22" s="2">
        <v>0</v>
      </c>
      <c r="DS22" s="2">
        <v>8</v>
      </c>
      <c r="DT22" s="2">
        <v>0</v>
      </c>
      <c r="DU22" s="2">
        <v>0</v>
      </c>
      <c r="DV22" s="2">
        <v>7</v>
      </c>
      <c r="DW22" s="2">
        <v>1</v>
      </c>
      <c r="DX22" s="2">
        <v>0</v>
      </c>
      <c r="DY22" s="2">
        <v>7</v>
      </c>
      <c r="DZ22" s="2">
        <v>1</v>
      </c>
      <c r="EA22" s="2">
        <v>0</v>
      </c>
      <c r="EB22" s="2">
        <v>6</v>
      </c>
      <c r="EC22" s="2">
        <v>2</v>
      </c>
      <c r="ED22" s="2">
        <v>0</v>
      </c>
      <c r="EE22" s="2">
        <v>7</v>
      </c>
      <c r="EF22" s="2">
        <v>1</v>
      </c>
      <c r="EG22" s="2">
        <v>0</v>
      </c>
      <c r="EH22" s="2">
        <v>3</v>
      </c>
      <c r="EI22" s="2">
        <v>5</v>
      </c>
      <c r="EJ22" s="2">
        <v>0</v>
      </c>
      <c r="EK22" s="2">
        <v>6</v>
      </c>
      <c r="EL22" s="2">
        <v>2</v>
      </c>
      <c r="EM22" s="2">
        <v>0</v>
      </c>
      <c r="EN22" s="2">
        <v>4</v>
      </c>
      <c r="EO22" s="2">
        <v>4</v>
      </c>
      <c r="EP22" s="2">
        <v>0</v>
      </c>
      <c r="EQ22" s="2">
        <v>8</v>
      </c>
      <c r="ER22" s="2">
        <v>0</v>
      </c>
      <c r="ES22" s="2">
        <v>0</v>
      </c>
      <c r="ET22" s="2">
        <v>7</v>
      </c>
      <c r="EU22" s="2">
        <v>1</v>
      </c>
      <c r="EV22" s="2">
        <v>0</v>
      </c>
      <c r="EW22" s="2">
        <v>7</v>
      </c>
      <c r="EX22" s="2">
        <v>1</v>
      </c>
      <c r="EY22" s="2">
        <v>0</v>
      </c>
      <c r="EZ22" s="2">
        <v>6</v>
      </c>
      <c r="FA22" s="2">
        <v>2</v>
      </c>
      <c r="FB22" s="2">
        <v>0</v>
      </c>
      <c r="FC22" s="2">
        <v>7</v>
      </c>
      <c r="FD22" s="2">
        <v>1</v>
      </c>
      <c r="FE22" s="2">
        <v>0</v>
      </c>
      <c r="FF22" s="2">
        <v>3</v>
      </c>
      <c r="FG22" s="2">
        <v>5</v>
      </c>
      <c r="FH22" s="2">
        <v>0</v>
      </c>
      <c r="FI22" s="2">
        <v>6</v>
      </c>
      <c r="FJ22" s="2">
        <v>2</v>
      </c>
      <c r="FK22" s="2">
        <v>0</v>
      </c>
    </row>
    <row r="23" spans="1:199" ht="39" customHeight="1" x14ac:dyDescent="0.35">
      <c r="A23" s="62" t="s">
        <v>536</v>
      </c>
      <c r="B23" s="63"/>
      <c r="C23" s="9">
        <v>100</v>
      </c>
      <c r="D23" s="9">
        <v>0</v>
      </c>
      <c r="E23" s="9">
        <v>0</v>
      </c>
      <c r="F23" s="9">
        <v>87.5</v>
      </c>
      <c r="G23" s="9">
        <v>12.5</v>
      </c>
      <c r="H23" s="9">
        <v>0</v>
      </c>
      <c r="I23" s="9">
        <v>87.5</v>
      </c>
      <c r="J23" s="9">
        <v>12.5</v>
      </c>
      <c r="K23" s="9">
        <v>0</v>
      </c>
      <c r="L23" s="9">
        <v>75</v>
      </c>
      <c r="M23" s="9">
        <v>25</v>
      </c>
      <c r="N23" s="9">
        <v>0</v>
      </c>
      <c r="O23" s="9">
        <v>87.5</v>
      </c>
      <c r="P23" s="9">
        <v>12.5</v>
      </c>
      <c r="Q23" s="9">
        <v>0</v>
      </c>
      <c r="R23" s="9">
        <v>37.5</v>
      </c>
      <c r="S23" s="9">
        <v>62.5</v>
      </c>
      <c r="T23" s="9">
        <v>0</v>
      </c>
      <c r="U23" s="9">
        <v>75</v>
      </c>
      <c r="V23" s="9">
        <v>25</v>
      </c>
      <c r="W23" s="9">
        <v>0</v>
      </c>
      <c r="X23" s="9">
        <v>50</v>
      </c>
      <c r="Y23" s="9">
        <v>50</v>
      </c>
      <c r="Z23" s="9">
        <v>0</v>
      </c>
      <c r="AA23" s="9">
        <v>50</v>
      </c>
      <c r="AB23" s="9">
        <v>50</v>
      </c>
      <c r="AC23" s="9">
        <v>0</v>
      </c>
      <c r="AD23" s="9">
        <v>50</v>
      </c>
      <c r="AE23" s="9">
        <v>50</v>
      </c>
      <c r="AF23" s="9">
        <v>0</v>
      </c>
      <c r="AG23" s="9">
        <v>50</v>
      </c>
      <c r="AH23" s="9">
        <v>50</v>
      </c>
      <c r="AI23" s="9">
        <v>0</v>
      </c>
      <c r="AJ23" s="9">
        <v>62.5</v>
      </c>
      <c r="AK23" s="9">
        <v>37.5</v>
      </c>
      <c r="AL23" s="9">
        <v>0</v>
      </c>
      <c r="AM23" s="9">
        <v>75</v>
      </c>
      <c r="AN23" s="9">
        <v>25</v>
      </c>
      <c r="AO23" s="9">
        <v>0</v>
      </c>
      <c r="AP23" s="9">
        <v>50</v>
      </c>
      <c r="AQ23" s="9">
        <v>50</v>
      </c>
      <c r="AR23" s="9">
        <v>0</v>
      </c>
      <c r="AS23" s="9">
        <v>62.5</v>
      </c>
      <c r="AT23" s="9">
        <v>37.5</v>
      </c>
      <c r="AU23" s="9">
        <v>0</v>
      </c>
      <c r="AV23" s="9">
        <v>37.5</v>
      </c>
      <c r="AW23" s="9">
        <v>62.5</v>
      </c>
      <c r="AX23" s="9">
        <v>0</v>
      </c>
      <c r="AY23" s="9">
        <v>75</v>
      </c>
      <c r="AZ23" s="9">
        <v>25</v>
      </c>
      <c r="BA23" s="9">
        <v>0</v>
      </c>
      <c r="BB23" s="9">
        <v>62.5</v>
      </c>
      <c r="BC23" s="9">
        <v>37.5</v>
      </c>
      <c r="BD23" s="9">
        <v>0</v>
      </c>
      <c r="BE23" s="9">
        <v>62.5</v>
      </c>
      <c r="BF23" s="9">
        <v>37.5</v>
      </c>
      <c r="BG23" s="9">
        <v>0</v>
      </c>
      <c r="BH23" s="9">
        <v>37.5</v>
      </c>
      <c r="BI23" s="9">
        <v>62.5</v>
      </c>
      <c r="BJ23" s="9">
        <v>0</v>
      </c>
      <c r="BK23" s="9">
        <v>50</v>
      </c>
      <c r="BL23" s="9">
        <v>50</v>
      </c>
      <c r="BM23" s="9">
        <v>0</v>
      </c>
      <c r="BN23" s="9">
        <v>50</v>
      </c>
      <c r="BO23" s="9">
        <v>50</v>
      </c>
      <c r="BP23" s="9">
        <v>0</v>
      </c>
      <c r="BQ23" s="9">
        <v>62.5</v>
      </c>
      <c r="BR23" s="9">
        <v>37.5</v>
      </c>
      <c r="BS23" s="9">
        <v>0</v>
      </c>
      <c r="BT23" s="9">
        <v>62.5</v>
      </c>
      <c r="BU23" s="9">
        <v>37.5</v>
      </c>
      <c r="BV23" s="9">
        <v>0</v>
      </c>
      <c r="BW23" s="9">
        <v>75</v>
      </c>
      <c r="BX23" s="9">
        <v>25</v>
      </c>
      <c r="BY23" s="9">
        <v>0</v>
      </c>
      <c r="BZ23" s="9">
        <v>75</v>
      </c>
      <c r="CA23" s="9">
        <v>25</v>
      </c>
      <c r="CB23" s="9">
        <v>0</v>
      </c>
      <c r="CC23" s="9">
        <v>50</v>
      </c>
      <c r="CD23" s="9">
        <v>50</v>
      </c>
      <c r="CE23" s="9">
        <v>0</v>
      </c>
      <c r="CF23" s="9">
        <v>62.5</v>
      </c>
      <c r="CG23" s="9">
        <v>37.5</v>
      </c>
      <c r="CH23" s="9">
        <v>0</v>
      </c>
      <c r="CI23" s="9">
        <v>75</v>
      </c>
      <c r="CJ23" s="9">
        <v>25</v>
      </c>
      <c r="CK23" s="9">
        <v>0</v>
      </c>
      <c r="CL23" s="9">
        <v>62.5</v>
      </c>
      <c r="CM23" s="9">
        <v>37.5</v>
      </c>
      <c r="CN23" s="9">
        <v>0</v>
      </c>
      <c r="CO23" s="9">
        <v>62.5</v>
      </c>
      <c r="CP23" s="9">
        <v>37.5</v>
      </c>
      <c r="CQ23" s="9">
        <v>0</v>
      </c>
      <c r="CR23" s="9">
        <v>62.5</v>
      </c>
      <c r="CS23" s="9">
        <v>37.5</v>
      </c>
      <c r="CT23" s="9">
        <v>0</v>
      </c>
      <c r="CU23" s="9">
        <v>62.5</v>
      </c>
      <c r="CV23" s="9">
        <v>37.5</v>
      </c>
      <c r="CW23" s="9">
        <v>0</v>
      </c>
      <c r="CX23" s="9">
        <v>50</v>
      </c>
      <c r="CY23" s="9">
        <v>50</v>
      </c>
      <c r="CZ23" s="9">
        <v>0</v>
      </c>
      <c r="DA23" s="9">
        <v>62.5</v>
      </c>
      <c r="DB23" s="9">
        <v>37.5</v>
      </c>
      <c r="DC23" s="9">
        <v>0</v>
      </c>
      <c r="DD23" s="9">
        <v>75</v>
      </c>
      <c r="DE23" s="9">
        <v>25</v>
      </c>
      <c r="DF23" s="9">
        <v>0</v>
      </c>
      <c r="DG23" s="9">
        <v>62.5</v>
      </c>
      <c r="DH23" s="9">
        <v>37.5</v>
      </c>
      <c r="DI23" s="9">
        <v>0</v>
      </c>
      <c r="DJ23" s="9">
        <v>87.5</v>
      </c>
      <c r="DK23" s="9">
        <v>12.5</v>
      </c>
      <c r="DL23" s="9">
        <v>0</v>
      </c>
      <c r="DM23" s="9">
        <v>75</v>
      </c>
      <c r="DN23" s="9">
        <v>25</v>
      </c>
      <c r="DO23" s="9">
        <v>0</v>
      </c>
      <c r="DP23" s="9">
        <v>50</v>
      </c>
      <c r="DQ23" s="9">
        <v>50</v>
      </c>
      <c r="DR23" s="9">
        <v>0</v>
      </c>
      <c r="DS23" s="9">
        <v>100</v>
      </c>
      <c r="DT23" s="9">
        <v>0</v>
      </c>
      <c r="DU23" s="9">
        <v>0</v>
      </c>
      <c r="DV23" s="9">
        <v>87.5</v>
      </c>
      <c r="DW23" s="9">
        <v>12.5</v>
      </c>
      <c r="DX23" s="9">
        <v>0</v>
      </c>
      <c r="DY23" s="9">
        <v>87.5</v>
      </c>
      <c r="DZ23" s="9">
        <v>12.5</v>
      </c>
      <c r="EA23" s="9">
        <v>0</v>
      </c>
      <c r="EB23" s="9">
        <v>75</v>
      </c>
      <c r="EC23" s="9">
        <v>25</v>
      </c>
      <c r="ED23" s="9">
        <v>0</v>
      </c>
      <c r="EE23" s="9">
        <v>87.5</v>
      </c>
      <c r="EF23" s="9">
        <v>12.5</v>
      </c>
      <c r="EG23" s="9">
        <v>0</v>
      </c>
      <c r="EH23" s="9">
        <v>37.5</v>
      </c>
      <c r="EI23" s="9">
        <v>62.5</v>
      </c>
      <c r="EJ23" s="9">
        <v>0</v>
      </c>
      <c r="EK23" s="9">
        <v>75</v>
      </c>
      <c r="EL23" s="9">
        <v>25</v>
      </c>
      <c r="EM23" s="9">
        <v>0</v>
      </c>
      <c r="EN23" s="9">
        <v>50</v>
      </c>
      <c r="EO23" s="9">
        <v>50</v>
      </c>
      <c r="EP23" s="9">
        <v>0</v>
      </c>
      <c r="EQ23" s="9">
        <v>100</v>
      </c>
      <c r="ER23" s="9">
        <v>0</v>
      </c>
      <c r="ES23" s="9">
        <v>0</v>
      </c>
      <c r="ET23" s="9">
        <v>87.5</v>
      </c>
      <c r="EU23" s="9">
        <v>12.5</v>
      </c>
      <c r="EV23" s="9">
        <v>0</v>
      </c>
      <c r="EW23" s="9">
        <v>87.5</v>
      </c>
      <c r="EX23" s="9">
        <v>12.5</v>
      </c>
      <c r="EY23" s="9">
        <v>0</v>
      </c>
      <c r="EZ23" s="9">
        <v>75</v>
      </c>
      <c r="FA23" s="9">
        <v>25</v>
      </c>
      <c r="FB23" s="9">
        <v>0</v>
      </c>
      <c r="FC23" s="9">
        <v>87.5</v>
      </c>
      <c r="FD23" s="9">
        <v>12.5</v>
      </c>
      <c r="FE23" s="9">
        <v>0</v>
      </c>
      <c r="FF23" s="9">
        <v>37.5</v>
      </c>
      <c r="FG23" s="9">
        <v>62.5</v>
      </c>
      <c r="FH23" s="9">
        <v>0</v>
      </c>
      <c r="FI23" s="9">
        <v>75</v>
      </c>
      <c r="FJ23" s="9">
        <v>25</v>
      </c>
      <c r="FK23" s="9">
        <v>0</v>
      </c>
    </row>
    <row r="25" spans="1:199" x14ac:dyDescent="0.35">
      <c r="B25" s="47" t="s">
        <v>517</v>
      </c>
      <c r="C25" s="48"/>
      <c r="D25" s="48"/>
      <c r="E25" s="49"/>
    </row>
    <row r="26" spans="1:199" x14ac:dyDescent="0.35">
      <c r="B26" s="3" t="s">
        <v>518</v>
      </c>
      <c r="C26" s="34" t="s">
        <v>526</v>
      </c>
      <c r="D26" s="33">
        <f>E26/100*8</f>
        <v>7.12</v>
      </c>
      <c r="E26" s="33">
        <v>89</v>
      </c>
      <c r="M26" s="18"/>
      <c r="N26" s="18"/>
      <c r="O26" s="18"/>
      <c r="P26" s="18"/>
    </row>
    <row r="27" spans="1:199" x14ac:dyDescent="0.35">
      <c r="B27" s="3" t="s">
        <v>519</v>
      </c>
      <c r="C27" s="26" t="s">
        <v>526</v>
      </c>
      <c r="D27" s="27">
        <f>E27/100*8</f>
        <v>1</v>
      </c>
      <c r="E27" s="27">
        <f>(D23+G23+J23+M23+P23)/5</f>
        <v>12.5</v>
      </c>
    </row>
    <row r="28" spans="1:199" x14ac:dyDescent="0.35">
      <c r="B28" s="3" t="s">
        <v>520</v>
      </c>
      <c r="C28" s="26" t="s">
        <v>526</v>
      </c>
      <c r="D28" s="27">
        <f>E28/100*8</f>
        <v>0</v>
      </c>
      <c r="E28" s="27">
        <f>(E23+H23+K23+N23+Q23)/5</f>
        <v>0</v>
      </c>
      <c r="I28" t="s">
        <v>817</v>
      </c>
    </row>
    <row r="29" spans="1:199" x14ac:dyDescent="0.35">
      <c r="B29" s="3"/>
      <c r="C29" s="32"/>
      <c r="D29" s="30">
        <v>17</v>
      </c>
      <c r="E29" s="30">
        <f>SUM(E26:E28)</f>
        <v>101.5</v>
      </c>
    </row>
    <row r="30" spans="1:199" ht="15" customHeight="1" x14ac:dyDescent="0.35">
      <c r="B30" s="3"/>
      <c r="C30" s="26"/>
      <c r="D30" s="43" t="s">
        <v>19</v>
      </c>
      <c r="E30" s="44"/>
      <c r="F30" s="45" t="s">
        <v>3</v>
      </c>
      <c r="G30" s="46"/>
      <c r="H30" s="52" t="s">
        <v>232</v>
      </c>
      <c r="I30" s="53"/>
    </row>
    <row r="31" spans="1:199" x14ac:dyDescent="0.35">
      <c r="B31" s="3" t="s">
        <v>518</v>
      </c>
      <c r="C31" s="26" t="s">
        <v>527</v>
      </c>
      <c r="D31" s="27">
        <v>6</v>
      </c>
      <c r="E31" s="27">
        <v>85</v>
      </c>
      <c r="F31" s="27">
        <v>6</v>
      </c>
      <c r="G31" s="27">
        <v>86</v>
      </c>
      <c r="H31" s="2">
        <f>I31/100*8</f>
        <v>6.56</v>
      </c>
      <c r="I31" s="27">
        <v>82</v>
      </c>
    </row>
    <row r="32" spans="1:199" x14ac:dyDescent="0.35">
      <c r="B32" s="3" t="s">
        <v>519</v>
      </c>
      <c r="C32" s="26" t="s">
        <v>527</v>
      </c>
      <c r="D32" s="27">
        <v>2</v>
      </c>
      <c r="E32" s="27">
        <f>(S23+V23+Y23+AB23+AE23)/5</f>
        <v>47.5</v>
      </c>
      <c r="F32" s="27">
        <v>2</v>
      </c>
      <c r="G32" s="27">
        <f>(AH23+AK23+AN23+AQ23+AT23)/5</f>
        <v>40</v>
      </c>
      <c r="H32" s="2">
        <f t="shared" ref="H32:H33" si="0">I32/100*8</f>
        <v>1.04</v>
      </c>
      <c r="I32" s="27">
        <v>13</v>
      </c>
    </row>
    <row r="33" spans="2:13" x14ac:dyDescent="0.35">
      <c r="B33" s="3" t="s">
        <v>520</v>
      </c>
      <c r="C33" s="26" t="s">
        <v>527</v>
      </c>
      <c r="D33" s="27">
        <f>E33/100*8</f>
        <v>0</v>
      </c>
      <c r="E33" s="27">
        <f>(T23+W23+Z23+AC23+AF23)/5</f>
        <v>0</v>
      </c>
      <c r="F33" s="27">
        <f>G33/100*25</f>
        <v>0</v>
      </c>
      <c r="G33" s="27">
        <f>(AI23+AL23+AO23+AR23+AU23)/5</f>
        <v>0</v>
      </c>
      <c r="H33" s="2">
        <f t="shared" si="0"/>
        <v>0</v>
      </c>
      <c r="I33" s="27">
        <f>(AX23+BA23+BD23+BG23+BJ23)/5</f>
        <v>0</v>
      </c>
    </row>
    <row r="34" spans="2:13" x14ac:dyDescent="0.35">
      <c r="B34" s="3"/>
      <c r="C34" s="26"/>
      <c r="D34" s="25">
        <v>17</v>
      </c>
      <c r="E34" s="25">
        <v>100</v>
      </c>
      <c r="F34" s="25">
        <v>17</v>
      </c>
      <c r="G34" s="25">
        <f t="shared" ref="G34:I34" si="1">SUM(G31:G33)</f>
        <v>126</v>
      </c>
      <c r="H34" s="24">
        <v>17</v>
      </c>
      <c r="I34" s="25">
        <f t="shared" si="1"/>
        <v>95</v>
      </c>
    </row>
    <row r="35" spans="2:13" x14ac:dyDescent="0.35">
      <c r="B35" s="3" t="s">
        <v>518</v>
      </c>
      <c r="C35" s="26" t="s">
        <v>528</v>
      </c>
      <c r="D35" s="2">
        <f>E35/100*8</f>
        <v>6.8</v>
      </c>
      <c r="E35" s="27">
        <v>85</v>
      </c>
      <c r="I35" s="16"/>
    </row>
    <row r="36" spans="2:13" x14ac:dyDescent="0.35">
      <c r="B36" s="3" t="s">
        <v>519</v>
      </c>
      <c r="C36" s="26" t="s">
        <v>528</v>
      </c>
      <c r="D36" s="2">
        <f t="shared" ref="D36:D37" si="2">E36/100*8</f>
        <v>0.8</v>
      </c>
      <c r="E36" s="27">
        <v>10</v>
      </c>
    </row>
    <row r="37" spans="2:13" x14ac:dyDescent="0.35">
      <c r="B37" s="3" t="s">
        <v>520</v>
      </c>
      <c r="C37" s="26" t="s">
        <v>528</v>
      </c>
      <c r="D37" s="2">
        <f t="shared" si="2"/>
        <v>0</v>
      </c>
      <c r="E37" s="27">
        <f>(BM23+BP23+BS23+BV23+BY23)/5</f>
        <v>0</v>
      </c>
    </row>
    <row r="38" spans="2:13" x14ac:dyDescent="0.35">
      <c r="B38" s="3"/>
      <c r="C38" s="32"/>
      <c r="D38" s="29">
        <v>17</v>
      </c>
      <c r="E38" s="30">
        <f>SUM(E35:E37)</f>
        <v>95</v>
      </c>
      <c r="F38" s="31"/>
    </row>
    <row r="39" spans="2:13" x14ac:dyDescent="0.35">
      <c r="B39" s="3"/>
      <c r="C39" s="26"/>
      <c r="D39" s="43" t="s">
        <v>61</v>
      </c>
      <c r="E39" s="44"/>
      <c r="F39" s="43" t="s">
        <v>45</v>
      </c>
      <c r="G39" s="44"/>
      <c r="H39" s="52" t="s">
        <v>76</v>
      </c>
      <c r="I39" s="53"/>
      <c r="J39" s="51" t="s">
        <v>88</v>
      </c>
      <c r="K39" s="51"/>
      <c r="L39" s="51" t="s">
        <v>46</v>
      </c>
      <c r="M39" s="51"/>
    </row>
    <row r="40" spans="2:13" x14ac:dyDescent="0.35">
      <c r="B40" s="3" t="s">
        <v>518</v>
      </c>
      <c r="C40" s="26" t="s">
        <v>529</v>
      </c>
      <c r="D40" s="2">
        <f>E40/100*8</f>
        <v>5.2</v>
      </c>
      <c r="E40" s="27">
        <f>(BZ23+CC23+CF23+CI23+CL23)/5</f>
        <v>65</v>
      </c>
      <c r="F40" s="2">
        <f>G40/100*8</f>
        <v>4.8</v>
      </c>
      <c r="G40" s="27">
        <f>(CO23+CR23+CU23+CX23+DA23)/5</f>
        <v>60</v>
      </c>
      <c r="H40" s="2">
        <f>I40/100*8</f>
        <v>5.6</v>
      </c>
      <c r="I40" s="27">
        <f>(DD23+DG23+DJ23+DM23+DP23)/5</f>
        <v>70</v>
      </c>
      <c r="J40" s="2">
        <f>K40/100*8</f>
        <v>7</v>
      </c>
      <c r="K40" s="27">
        <f>(DS23+DV23+DY23+EB23+EE23)/5</f>
        <v>87.5</v>
      </c>
      <c r="L40" s="2">
        <f>M40/100*8</f>
        <v>5.6</v>
      </c>
      <c r="M40" s="27">
        <f>(EH23+EK23+EN23+EQ23+ET23)/5</f>
        <v>70</v>
      </c>
    </row>
    <row r="41" spans="2:13" x14ac:dyDescent="0.35">
      <c r="B41" s="3" t="s">
        <v>519</v>
      </c>
      <c r="C41" s="26" t="s">
        <v>529</v>
      </c>
      <c r="D41" s="2">
        <f t="shared" ref="D41:D42" si="3">E41/100*8</f>
        <v>0.96</v>
      </c>
      <c r="E41" s="27">
        <v>12</v>
      </c>
      <c r="F41" s="2">
        <f t="shared" ref="F41:F42" si="4">G41/100*8</f>
        <v>0.64</v>
      </c>
      <c r="G41" s="27">
        <v>8</v>
      </c>
      <c r="H41" s="2">
        <f t="shared" ref="H41:H42" si="5">I41/100*8</f>
        <v>0.64</v>
      </c>
      <c r="I41" s="27">
        <v>8</v>
      </c>
      <c r="J41" s="2">
        <f t="shared" ref="J41:J42" si="6">K41/100*8</f>
        <v>1</v>
      </c>
      <c r="K41" s="27">
        <f>(DT23+DW23+DZ23+EC23+EF23)/5</f>
        <v>12.5</v>
      </c>
      <c r="L41" s="2">
        <f t="shared" ref="L41:L42" si="7">M41/100*8</f>
        <v>0.72</v>
      </c>
      <c r="M41" s="27">
        <v>9</v>
      </c>
    </row>
    <row r="42" spans="2:13" x14ac:dyDescent="0.35">
      <c r="B42" s="3" t="s">
        <v>520</v>
      </c>
      <c r="C42" s="26" t="s">
        <v>529</v>
      </c>
      <c r="D42" s="2">
        <f t="shared" si="3"/>
        <v>0</v>
      </c>
      <c r="E42" s="27">
        <f>(CB23+CE23+CH23+CK23+CN23)/5</f>
        <v>0</v>
      </c>
      <c r="F42" s="2">
        <f t="shared" si="4"/>
        <v>0.32</v>
      </c>
      <c r="G42" s="27">
        <v>4</v>
      </c>
      <c r="H42" s="2">
        <f t="shared" si="5"/>
        <v>0</v>
      </c>
      <c r="I42" s="27">
        <f>(DF23+DI23+DL23+DO23+DR23)/5</f>
        <v>0</v>
      </c>
      <c r="J42" s="2">
        <f t="shared" si="6"/>
        <v>0</v>
      </c>
      <c r="K42" s="27">
        <f>(DU23+DX23+EA23+ED23+EG23)/5</f>
        <v>0</v>
      </c>
      <c r="L42" s="2">
        <f t="shared" si="7"/>
        <v>0</v>
      </c>
      <c r="M42" s="27">
        <f>(EJ23+EM23+EP23+ES23+EV23)/5</f>
        <v>0</v>
      </c>
    </row>
    <row r="43" spans="2:13" x14ac:dyDescent="0.35">
      <c r="B43" s="3"/>
      <c r="C43" s="26"/>
      <c r="D43" s="24">
        <v>17</v>
      </c>
      <c r="E43" s="25">
        <v>100</v>
      </c>
      <c r="F43" s="24">
        <v>17</v>
      </c>
      <c r="G43" s="25">
        <f t="shared" ref="G43:K43" si="8">SUM(G40:G42)</f>
        <v>72</v>
      </c>
      <c r="H43" s="24">
        <v>17</v>
      </c>
      <c r="I43" s="25">
        <f t="shared" si="8"/>
        <v>78</v>
      </c>
      <c r="J43" s="24">
        <v>17</v>
      </c>
      <c r="K43" s="25">
        <f t="shared" si="8"/>
        <v>100</v>
      </c>
      <c r="L43" s="24">
        <v>17</v>
      </c>
      <c r="M43" s="25">
        <v>100</v>
      </c>
    </row>
    <row r="44" spans="2:13" x14ac:dyDescent="0.35">
      <c r="B44" s="3" t="s">
        <v>518</v>
      </c>
      <c r="C44" s="26" t="s">
        <v>530</v>
      </c>
      <c r="D44" s="2">
        <f>E44/100*8</f>
        <v>5.8</v>
      </c>
      <c r="E44" s="27">
        <f>(EW23+EZ23+FC23+FF23+FI23)/5</f>
        <v>72.5</v>
      </c>
    </row>
    <row r="45" spans="2:13" x14ac:dyDescent="0.35">
      <c r="B45" s="3" t="s">
        <v>519</v>
      </c>
      <c r="C45" s="26" t="s">
        <v>530</v>
      </c>
      <c r="D45" s="2">
        <f t="shared" ref="D45:D46" si="9">E45/100*8</f>
        <v>0.88</v>
      </c>
      <c r="E45" s="27">
        <v>11</v>
      </c>
    </row>
    <row r="46" spans="2:13" x14ac:dyDescent="0.35">
      <c r="B46" s="3" t="s">
        <v>520</v>
      </c>
      <c r="C46" s="26" t="s">
        <v>530</v>
      </c>
      <c r="D46" s="2">
        <f t="shared" si="9"/>
        <v>0</v>
      </c>
      <c r="E46" s="27">
        <f>(EY23+FB23+FE23+FH23+FK23)/5</f>
        <v>0</v>
      </c>
    </row>
    <row r="47" spans="2:13" x14ac:dyDescent="0.35">
      <c r="B47" s="3"/>
      <c r="C47" s="26"/>
      <c r="D47" s="24">
        <v>17</v>
      </c>
      <c r="E47" s="25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4"/>
  <sheetViews>
    <sheetView topLeftCell="B20" zoomScale="51" zoomScaleNormal="51" workbookViewId="0">
      <selection activeCell="GW20" sqref="GW20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5" x14ac:dyDescent="0.35">
      <c r="A2" s="54" t="s">
        <v>856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6"/>
      <c r="V2" s="6"/>
      <c r="W2" s="6"/>
      <c r="X2" s="6"/>
      <c r="Y2" s="6"/>
      <c r="Z2" s="6"/>
      <c r="AA2" s="6"/>
      <c r="AB2" s="6"/>
      <c r="GP2" s="50" t="s">
        <v>815</v>
      </c>
      <c r="GQ2" s="5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5">
      <c r="A4" s="55" t="s">
        <v>0</v>
      </c>
      <c r="B4" s="55" t="s">
        <v>1</v>
      </c>
      <c r="C4" s="56" t="s">
        <v>20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64" t="s">
        <v>2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35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71" t="s">
        <v>44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51" t="s">
        <v>50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35">
      <c r="A5" s="55"/>
      <c r="B5" s="55"/>
      <c r="C5" s="57" t="s">
        <v>21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19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232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233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61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66" t="s">
        <v>45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76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76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46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9" t="s">
        <v>51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54" ht="15.5" hidden="1" x14ac:dyDescent="0.35">
      <c r="A6" s="55"/>
      <c r="B6" s="5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5" hidden="1" x14ac:dyDescent="0.35">
      <c r="A7" s="55"/>
      <c r="B7" s="5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5" hidden="1" x14ac:dyDescent="0.35">
      <c r="A8" s="55"/>
      <c r="B8" s="5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5" hidden="1" x14ac:dyDescent="0.35">
      <c r="A9" s="55"/>
      <c r="B9" s="5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5" hidden="1" x14ac:dyDescent="0.35">
      <c r="A10" s="55"/>
      <c r="B10" s="5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5" x14ac:dyDescent="0.35">
      <c r="A11" s="55"/>
      <c r="B11" s="55"/>
      <c r="C11" s="57" t="s">
        <v>335</v>
      </c>
      <c r="D11" s="57" t="s">
        <v>5</v>
      </c>
      <c r="E11" s="57" t="s">
        <v>6</v>
      </c>
      <c r="F11" s="57" t="s">
        <v>336</v>
      </c>
      <c r="G11" s="57" t="s">
        <v>7</v>
      </c>
      <c r="H11" s="57" t="s">
        <v>8</v>
      </c>
      <c r="I11" s="57" t="s">
        <v>392</v>
      </c>
      <c r="J11" s="57" t="s">
        <v>9</v>
      </c>
      <c r="K11" s="57" t="s">
        <v>10</v>
      </c>
      <c r="L11" s="57" t="s">
        <v>337</v>
      </c>
      <c r="M11" s="57" t="s">
        <v>9</v>
      </c>
      <c r="N11" s="57" t="s">
        <v>10</v>
      </c>
      <c r="O11" s="57" t="s">
        <v>338</v>
      </c>
      <c r="P11" s="57" t="s">
        <v>11</v>
      </c>
      <c r="Q11" s="57" t="s">
        <v>4</v>
      </c>
      <c r="R11" s="57" t="s">
        <v>339</v>
      </c>
      <c r="S11" s="57" t="s">
        <v>6</v>
      </c>
      <c r="T11" s="57" t="s">
        <v>12</v>
      </c>
      <c r="U11" s="57" t="s">
        <v>340</v>
      </c>
      <c r="V11" s="57"/>
      <c r="W11" s="57"/>
      <c r="X11" s="57" t="s">
        <v>341</v>
      </c>
      <c r="Y11" s="57"/>
      <c r="Z11" s="57"/>
      <c r="AA11" s="57" t="s">
        <v>393</v>
      </c>
      <c r="AB11" s="57"/>
      <c r="AC11" s="57"/>
      <c r="AD11" s="57" t="s">
        <v>342</v>
      </c>
      <c r="AE11" s="57"/>
      <c r="AF11" s="57"/>
      <c r="AG11" s="57" t="s">
        <v>343</v>
      </c>
      <c r="AH11" s="57"/>
      <c r="AI11" s="57"/>
      <c r="AJ11" s="57" t="s">
        <v>344</v>
      </c>
      <c r="AK11" s="57"/>
      <c r="AL11" s="57"/>
      <c r="AM11" s="59" t="s">
        <v>345</v>
      </c>
      <c r="AN11" s="59"/>
      <c r="AO11" s="59"/>
      <c r="AP11" s="57" t="s">
        <v>346</v>
      </c>
      <c r="AQ11" s="57"/>
      <c r="AR11" s="57"/>
      <c r="AS11" s="57" t="s">
        <v>347</v>
      </c>
      <c r="AT11" s="57"/>
      <c r="AU11" s="57"/>
      <c r="AV11" s="57" t="s">
        <v>348</v>
      </c>
      <c r="AW11" s="57"/>
      <c r="AX11" s="57"/>
      <c r="AY11" s="57" t="s">
        <v>349</v>
      </c>
      <c r="AZ11" s="57"/>
      <c r="BA11" s="57"/>
      <c r="BB11" s="57" t="s">
        <v>350</v>
      </c>
      <c r="BC11" s="57"/>
      <c r="BD11" s="57"/>
      <c r="BE11" s="59" t="s">
        <v>394</v>
      </c>
      <c r="BF11" s="59"/>
      <c r="BG11" s="59"/>
      <c r="BH11" s="59" t="s">
        <v>351</v>
      </c>
      <c r="BI11" s="59"/>
      <c r="BJ11" s="59"/>
      <c r="BK11" s="57" t="s">
        <v>352</v>
      </c>
      <c r="BL11" s="57"/>
      <c r="BM11" s="57"/>
      <c r="BN11" s="57" t="s">
        <v>353</v>
      </c>
      <c r="BO11" s="57"/>
      <c r="BP11" s="57"/>
      <c r="BQ11" s="59" t="s">
        <v>354</v>
      </c>
      <c r="BR11" s="59"/>
      <c r="BS11" s="59"/>
      <c r="BT11" s="57" t="s">
        <v>355</v>
      </c>
      <c r="BU11" s="57"/>
      <c r="BV11" s="57"/>
      <c r="BW11" s="59" t="s">
        <v>356</v>
      </c>
      <c r="BX11" s="59"/>
      <c r="BY11" s="59"/>
      <c r="BZ11" s="59" t="s">
        <v>357</v>
      </c>
      <c r="CA11" s="59"/>
      <c r="CB11" s="59"/>
      <c r="CC11" s="59" t="s">
        <v>395</v>
      </c>
      <c r="CD11" s="59"/>
      <c r="CE11" s="59"/>
      <c r="CF11" s="59" t="s">
        <v>358</v>
      </c>
      <c r="CG11" s="59"/>
      <c r="CH11" s="59"/>
      <c r="CI11" s="59" t="s">
        <v>359</v>
      </c>
      <c r="CJ11" s="59"/>
      <c r="CK11" s="59"/>
      <c r="CL11" s="59" t="s">
        <v>360</v>
      </c>
      <c r="CM11" s="59"/>
      <c r="CN11" s="59"/>
      <c r="CO11" s="59" t="s">
        <v>361</v>
      </c>
      <c r="CP11" s="59"/>
      <c r="CQ11" s="59"/>
      <c r="CR11" s="59" t="s">
        <v>362</v>
      </c>
      <c r="CS11" s="59"/>
      <c r="CT11" s="59"/>
      <c r="CU11" s="59" t="s">
        <v>396</v>
      </c>
      <c r="CV11" s="59"/>
      <c r="CW11" s="59"/>
      <c r="CX11" s="59" t="s">
        <v>363</v>
      </c>
      <c r="CY11" s="59"/>
      <c r="CZ11" s="59"/>
      <c r="DA11" s="59" t="s">
        <v>364</v>
      </c>
      <c r="DB11" s="59"/>
      <c r="DC11" s="59"/>
      <c r="DD11" s="59" t="s">
        <v>365</v>
      </c>
      <c r="DE11" s="59"/>
      <c r="DF11" s="59"/>
      <c r="DG11" s="59" t="s">
        <v>366</v>
      </c>
      <c r="DH11" s="59"/>
      <c r="DI11" s="59"/>
      <c r="DJ11" s="59" t="s">
        <v>367</v>
      </c>
      <c r="DK11" s="59"/>
      <c r="DL11" s="59"/>
      <c r="DM11" s="59" t="s">
        <v>368</v>
      </c>
      <c r="DN11" s="59"/>
      <c r="DO11" s="59"/>
      <c r="DP11" s="59" t="s">
        <v>369</v>
      </c>
      <c r="DQ11" s="59"/>
      <c r="DR11" s="59"/>
      <c r="DS11" s="59" t="s">
        <v>370</v>
      </c>
      <c r="DT11" s="59"/>
      <c r="DU11" s="59"/>
      <c r="DV11" s="59" t="s">
        <v>371</v>
      </c>
      <c r="DW11" s="59"/>
      <c r="DX11" s="59"/>
      <c r="DY11" s="59" t="s">
        <v>397</v>
      </c>
      <c r="DZ11" s="59"/>
      <c r="EA11" s="59"/>
      <c r="EB11" s="59" t="s">
        <v>372</v>
      </c>
      <c r="EC11" s="59"/>
      <c r="ED11" s="59"/>
      <c r="EE11" s="59" t="s">
        <v>373</v>
      </c>
      <c r="EF11" s="59"/>
      <c r="EG11" s="59"/>
      <c r="EH11" s="59" t="s">
        <v>374</v>
      </c>
      <c r="EI11" s="59"/>
      <c r="EJ11" s="59"/>
      <c r="EK11" s="59" t="s">
        <v>375</v>
      </c>
      <c r="EL11" s="59"/>
      <c r="EM11" s="59"/>
      <c r="EN11" s="59" t="s">
        <v>376</v>
      </c>
      <c r="EO11" s="59"/>
      <c r="EP11" s="59"/>
      <c r="EQ11" s="59" t="s">
        <v>377</v>
      </c>
      <c r="ER11" s="59"/>
      <c r="ES11" s="59"/>
      <c r="ET11" s="59" t="s">
        <v>378</v>
      </c>
      <c r="EU11" s="59"/>
      <c r="EV11" s="59"/>
      <c r="EW11" s="59" t="s">
        <v>379</v>
      </c>
      <c r="EX11" s="59"/>
      <c r="EY11" s="59"/>
      <c r="EZ11" s="59" t="s">
        <v>380</v>
      </c>
      <c r="FA11" s="59"/>
      <c r="FB11" s="59"/>
      <c r="FC11" s="59" t="s">
        <v>398</v>
      </c>
      <c r="FD11" s="59"/>
      <c r="FE11" s="59"/>
      <c r="FF11" s="59" t="s">
        <v>381</v>
      </c>
      <c r="FG11" s="59"/>
      <c r="FH11" s="59"/>
      <c r="FI11" s="59" t="s">
        <v>382</v>
      </c>
      <c r="FJ11" s="59"/>
      <c r="FK11" s="59"/>
      <c r="FL11" s="59" t="s">
        <v>383</v>
      </c>
      <c r="FM11" s="59"/>
      <c r="FN11" s="59"/>
      <c r="FO11" s="59" t="s">
        <v>384</v>
      </c>
      <c r="FP11" s="59"/>
      <c r="FQ11" s="59"/>
      <c r="FR11" s="59" t="s">
        <v>385</v>
      </c>
      <c r="FS11" s="59"/>
      <c r="FT11" s="59"/>
      <c r="FU11" s="59" t="s">
        <v>386</v>
      </c>
      <c r="FV11" s="59"/>
      <c r="FW11" s="59"/>
      <c r="FX11" s="59" t="s">
        <v>399</v>
      </c>
      <c r="FY11" s="59"/>
      <c r="FZ11" s="59"/>
      <c r="GA11" s="59" t="s">
        <v>387</v>
      </c>
      <c r="GB11" s="59"/>
      <c r="GC11" s="59"/>
      <c r="GD11" s="59" t="s">
        <v>388</v>
      </c>
      <c r="GE11" s="59"/>
      <c r="GF11" s="59"/>
      <c r="GG11" s="59" t="s">
        <v>400</v>
      </c>
      <c r="GH11" s="59"/>
      <c r="GI11" s="59"/>
      <c r="GJ11" s="59" t="s">
        <v>389</v>
      </c>
      <c r="GK11" s="59"/>
      <c r="GL11" s="59"/>
      <c r="GM11" s="59" t="s">
        <v>390</v>
      </c>
      <c r="GN11" s="59"/>
      <c r="GO11" s="59"/>
      <c r="GP11" s="59" t="s">
        <v>391</v>
      </c>
      <c r="GQ11" s="59"/>
      <c r="GR11" s="59"/>
    </row>
    <row r="12" spans="1:254" ht="85.5" customHeight="1" x14ac:dyDescent="0.35">
      <c r="A12" s="55"/>
      <c r="B12" s="55"/>
      <c r="C12" s="58" t="s">
        <v>691</v>
      </c>
      <c r="D12" s="58"/>
      <c r="E12" s="58"/>
      <c r="F12" s="58" t="s">
        <v>694</v>
      </c>
      <c r="G12" s="58"/>
      <c r="H12" s="58"/>
      <c r="I12" s="58" t="s">
        <v>697</v>
      </c>
      <c r="J12" s="58"/>
      <c r="K12" s="58"/>
      <c r="L12" s="58" t="s">
        <v>428</v>
      </c>
      <c r="M12" s="58"/>
      <c r="N12" s="58"/>
      <c r="O12" s="58" t="s">
        <v>700</v>
      </c>
      <c r="P12" s="58"/>
      <c r="Q12" s="58"/>
      <c r="R12" s="58" t="s">
        <v>703</v>
      </c>
      <c r="S12" s="58"/>
      <c r="T12" s="58"/>
      <c r="U12" s="58" t="s">
        <v>707</v>
      </c>
      <c r="V12" s="58"/>
      <c r="W12" s="58"/>
      <c r="X12" s="58" t="s">
        <v>429</v>
      </c>
      <c r="Y12" s="58"/>
      <c r="Z12" s="58"/>
      <c r="AA12" s="58" t="s">
        <v>430</v>
      </c>
      <c r="AB12" s="58"/>
      <c r="AC12" s="58"/>
      <c r="AD12" s="58" t="s">
        <v>431</v>
      </c>
      <c r="AE12" s="58"/>
      <c r="AF12" s="58"/>
      <c r="AG12" s="58" t="s">
        <v>712</v>
      </c>
      <c r="AH12" s="58"/>
      <c r="AI12" s="58"/>
      <c r="AJ12" s="58" t="s">
        <v>432</v>
      </c>
      <c r="AK12" s="58"/>
      <c r="AL12" s="58"/>
      <c r="AM12" s="58" t="s">
        <v>433</v>
      </c>
      <c r="AN12" s="58"/>
      <c r="AO12" s="58"/>
      <c r="AP12" s="58" t="s">
        <v>434</v>
      </c>
      <c r="AQ12" s="58"/>
      <c r="AR12" s="58"/>
      <c r="AS12" s="58" t="s">
        <v>715</v>
      </c>
      <c r="AT12" s="58"/>
      <c r="AU12" s="58"/>
      <c r="AV12" s="58" t="s">
        <v>809</v>
      </c>
      <c r="AW12" s="58"/>
      <c r="AX12" s="58"/>
      <c r="AY12" s="58" t="s">
        <v>435</v>
      </c>
      <c r="AZ12" s="58"/>
      <c r="BA12" s="58"/>
      <c r="BB12" s="58" t="s">
        <v>422</v>
      </c>
      <c r="BC12" s="58"/>
      <c r="BD12" s="58"/>
      <c r="BE12" s="58" t="s">
        <v>436</v>
      </c>
      <c r="BF12" s="58"/>
      <c r="BG12" s="58"/>
      <c r="BH12" s="58" t="s">
        <v>721</v>
      </c>
      <c r="BI12" s="58"/>
      <c r="BJ12" s="58"/>
      <c r="BK12" s="58" t="s">
        <v>437</v>
      </c>
      <c r="BL12" s="58"/>
      <c r="BM12" s="58"/>
      <c r="BN12" s="58" t="s">
        <v>438</v>
      </c>
      <c r="BO12" s="58"/>
      <c r="BP12" s="58"/>
      <c r="BQ12" s="58" t="s">
        <v>439</v>
      </c>
      <c r="BR12" s="58"/>
      <c r="BS12" s="58"/>
      <c r="BT12" s="58" t="s">
        <v>440</v>
      </c>
      <c r="BU12" s="58"/>
      <c r="BV12" s="58"/>
      <c r="BW12" s="58" t="s">
        <v>728</v>
      </c>
      <c r="BX12" s="58"/>
      <c r="BY12" s="58"/>
      <c r="BZ12" s="58" t="s">
        <v>447</v>
      </c>
      <c r="CA12" s="58"/>
      <c r="CB12" s="58"/>
      <c r="CC12" s="58" t="s">
        <v>732</v>
      </c>
      <c r="CD12" s="58"/>
      <c r="CE12" s="58"/>
      <c r="CF12" s="58" t="s">
        <v>448</v>
      </c>
      <c r="CG12" s="58"/>
      <c r="CH12" s="58"/>
      <c r="CI12" s="58" t="s">
        <v>449</v>
      </c>
      <c r="CJ12" s="58"/>
      <c r="CK12" s="58"/>
      <c r="CL12" s="58" t="s">
        <v>450</v>
      </c>
      <c r="CM12" s="58"/>
      <c r="CN12" s="58"/>
      <c r="CO12" s="58" t="s">
        <v>491</v>
      </c>
      <c r="CP12" s="58"/>
      <c r="CQ12" s="58"/>
      <c r="CR12" s="58" t="s">
        <v>488</v>
      </c>
      <c r="CS12" s="58"/>
      <c r="CT12" s="58"/>
      <c r="CU12" s="58" t="s">
        <v>492</v>
      </c>
      <c r="CV12" s="58"/>
      <c r="CW12" s="58"/>
      <c r="CX12" s="58" t="s">
        <v>489</v>
      </c>
      <c r="CY12" s="58"/>
      <c r="CZ12" s="58"/>
      <c r="DA12" s="58" t="s">
        <v>490</v>
      </c>
      <c r="DB12" s="58"/>
      <c r="DC12" s="58"/>
      <c r="DD12" s="58" t="s">
        <v>744</v>
      </c>
      <c r="DE12" s="58"/>
      <c r="DF12" s="58"/>
      <c r="DG12" s="58" t="s">
        <v>747</v>
      </c>
      <c r="DH12" s="58"/>
      <c r="DI12" s="58"/>
      <c r="DJ12" s="58" t="s">
        <v>493</v>
      </c>
      <c r="DK12" s="58"/>
      <c r="DL12" s="58"/>
      <c r="DM12" s="58" t="s">
        <v>751</v>
      </c>
      <c r="DN12" s="58"/>
      <c r="DO12" s="58"/>
      <c r="DP12" s="58" t="s">
        <v>494</v>
      </c>
      <c r="DQ12" s="58"/>
      <c r="DR12" s="58"/>
      <c r="DS12" s="58" t="s">
        <v>495</v>
      </c>
      <c r="DT12" s="58"/>
      <c r="DU12" s="58"/>
      <c r="DV12" s="58" t="s">
        <v>759</v>
      </c>
      <c r="DW12" s="58"/>
      <c r="DX12" s="58"/>
      <c r="DY12" s="58" t="s">
        <v>496</v>
      </c>
      <c r="DZ12" s="58"/>
      <c r="EA12" s="58"/>
      <c r="EB12" s="58" t="s">
        <v>497</v>
      </c>
      <c r="EC12" s="58"/>
      <c r="ED12" s="58"/>
      <c r="EE12" s="58" t="s">
        <v>498</v>
      </c>
      <c r="EF12" s="58"/>
      <c r="EG12" s="58"/>
      <c r="EH12" s="58" t="s">
        <v>499</v>
      </c>
      <c r="EI12" s="58"/>
      <c r="EJ12" s="58"/>
      <c r="EK12" s="67" t="s">
        <v>500</v>
      </c>
      <c r="EL12" s="67"/>
      <c r="EM12" s="67"/>
      <c r="EN12" s="58" t="s">
        <v>770</v>
      </c>
      <c r="EO12" s="58"/>
      <c r="EP12" s="58"/>
      <c r="EQ12" s="58" t="s">
        <v>501</v>
      </c>
      <c r="ER12" s="58"/>
      <c r="ES12" s="58"/>
      <c r="ET12" s="58" t="s">
        <v>502</v>
      </c>
      <c r="EU12" s="58"/>
      <c r="EV12" s="58"/>
      <c r="EW12" s="58" t="s">
        <v>776</v>
      </c>
      <c r="EX12" s="58"/>
      <c r="EY12" s="58"/>
      <c r="EZ12" s="58" t="s">
        <v>504</v>
      </c>
      <c r="FA12" s="58"/>
      <c r="FB12" s="58"/>
      <c r="FC12" s="58" t="s">
        <v>505</v>
      </c>
      <c r="FD12" s="58"/>
      <c r="FE12" s="58"/>
      <c r="FF12" s="58" t="s">
        <v>503</v>
      </c>
      <c r="FG12" s="58"/>
      <c r="FH12" s="58"/>
      <c r="FI12" s="58" t="s">
        <v>781</v>
      </c>
      <c r="FJ12" s="58"/>
      <c r="FK12" s="58"/>
      <c r="FL12" s="58" t="s">
        <v>506</v>
      </c>
      <c r="FM12" s="58"/>
      <c r="FN12" s="58"/>
      <c r="FO12" s="58" t="s">
        <v>785</v>
      </c>
      <c r="FP12" s="58"/>
      <c r="FQ12" s="58"/>
      <c r="FR12" s="58" t="s">
        <v>507</v>
      </c>
      <c r="FS12" s="58"/>
      <c r="FT12" s="58"/>
      <c r="FU12" s="67" t="s">
        <v>812</v>
      </c>
      <c r="FV12" s="67"/>
      <c r="FW12" s="67"/>
      <c r="FX12" s="58" t="s">
        <v>813</v>
      </c>
      <c r="FY12" s="58"/>
      <c r="FZ12" s="58"/>
      <c r="GA12" s="58" t="s">
        <v>511</v>
      </c>
      <c r="GB12" s="58"/>
      <c r="GC12" s="58"/>
      <c r="GD12" s="58" t="s">
        <v>791</v>
      </c>
      <c r="GE12" s="58"/>
      <c r="GF12" s="58"/>
      <c r="GG12" s="58" t="s">
        <v>512</v>
      </c>
      <c r="GH12" s="58"/>
      <c r="GI12" s="58"/>
      <c r="GJ12" s="58" t="s">
        <v>797</v>
      </c>
      <c r="GK12" s="58"/>
      <c r="GL12" s="58"/>
      <c r="GM12" s="58" t="s">
        <v>801</v>
      </c>
      <c r="GN12" s="58"/>
      <c r="GO12" s="58"/>
      <c r="GP12" s="58" t="s">
        <v>814</v>
      </c>
      <c r="GQ12" s="58"/>
      <c r="GR12" s="58"/>
    </row>
    <row r="13" spans="1:254" ht="93.75" customHeight="1" x14ac:dyDescent="0.35">
      <c r="A13" s="55"/>
      <c r="B13" s="55"/>
      <c r="C13" s="36" t="s">
        <v>692</v>
      </c>
      <c r="D13" s="36" t="s">
        <v>693</v>
      </c>
      <c r="E13" s="36" t="s">
        <v>17</v>
      </c>
      <c r="F13" s="36" t="s">
        <v>401</v>
      </c>
      <c r="G13" s="36" t="s">
        <v>695</v>
      </c>
      <c r="H13" s="36" t="s">
        <v>696</v>
      </c>
      <c r="I13" s="36" t="s">
        <v>234</v>
      </c>
      <c r="J13" s="36" t="s">
        <v>698</v>
      </c>
      <c r="K13" s="36" t="s">
        <v>699</v>
      </c>
      <c r="L13" s="36" t="s">
        <v>402</v>
      </c>
      <c r="M13" s="36" t="s">
        <v>403</v>
      </c>
      <c r="N13" s="36" t="s">
        <v>404</v>
      </c>
      <c r="O13" s="36" t="s">
        <v>701</v>
      </c>
      <c r="P13" s="36" t="s">
        <v>701</v>
      </c>
      <c r="Q13" s="36" t="s">
        <v>702</v>
      </c>
      <c r="R13" s="36" t="s">
        <v>704</v>
      </c>
      <c r="S13" s="36" t="s">
        <v>705</v>
      </c>
      <c r="T13" s="36" t="s">
        <v>706</v>
      </c>
      <c r="U13" s="36" t="s">
        <v>708</v>
      </c>
      <c r="V13" s="36" t="s">
        <v>709</v>
      </c>
      <c r="W13" s="36" t="s">
        <v>710</v>
      </c>
      <c r="X13" s="36" t="s">
        <v>100</v>
      </c>
      <c r="Y13" s="36" t="s">
        <v>112</v>
      </c>
      <c r="Z13" s="36" t="s">
        <v>113</v>
      </c>
      <c r="AA13" s="36" t="s">
        <v>405</v>
      </c>
      <c r="AB13" s="36" t="s">
        <v>406</v>
      </c>
      <c r="AC13" s="36" t="s">
        <v>407</v>
      </c>
      <c r="AD13" s="36" t="s">
        <v>408</v>
      </c>
      <c r="AE13" s="36" t="s">
        <v>409</v>
      </c>
      <c r="AF13" s="36" t="s">
        <v>711</v>
      </c>
      <c r="AG13" s="36" t="s">
        <v>410</v>
      </c>
      <c r="AH13" s="36" t="s">
        <v>411</v>
      </c>
      <c r="AI13" s="36" t="s">
        <v>713</v>
      </c>
      <c r="AJ13" s="36" t="s">
        <v>117</v>
      </c>
      <c r="AK13" s="36" t="s">
        <v>714</v>
      </c>
      <c r="AL13" s="36" t="s">
        <v>412</v>
      </c>
      <c r="AM13" s="36" t="s">
        <v>413</v>
      </c>
      <c r="AN13" s="36" t="s">
        <v>414</v>
      </c>
      <c r="AO13" s="36" t="s">
        <v>415</v>
      </c>
      <c r="AP13" s="36" t="s">
        <v>145</v>
      </c>
      <c r="AQ13" s="36" t="s">
        <v>540</v>
      </c>
      <c r="AR13" s="36" t="s">
        <v>146</v>
      </c>
      <c r="AS13" s="36" t="s">
        <v>716</v>
      </c>
      <c r="AT13" s="36" t="s">
        <v>717</v>
      </c>
      <c r="AU13" s="36" t="s">
        <v>34</v>
      </c>
      <c r="AV13" s="36" t="s">
        <v>418</v>
      </c>
      <c r="AW13" s="36" t="s">
        <v>419</v>
      </c>
      <c r="AX13" s="36" t="s">
        <v>420</v>
      </c>
      <c r="AY13" s="36" t="s">
        <v>421</v>
      </c>
      <c r="AZ13" s="36" t="s">
        <v>718</v>
      </c>
      <c r="BA13" s="36" t="s">
        <v>95</v>
      </c>
      <c r="BB13" s="36" t="s">
        <v>719</v>
      </c>
      <c r="BC13" s="36" t="s">
        <v>423</v>
      </c>
      <c r="BD13" s="36" t="s">
        <v>720</v>
      </c>
      <c r="BE13" s="36" t="s">
        <v>31</v>
      </c>
      <c r="BF13" s="36" t="s">
        <v>424</v>
      </c>
      <c r="BG13" s="36" t="s">
        <v>107</v>
      </c>
      <c r="BH13" s="36" t="s">
        <v>722</v>
      </c>
      <c r="BI13" s="36" t="s">
        <v>723</v>
      </c>
      <c r="BJ13" s="36" t="s">
        <v>724</v>
      </c>
      <c r="BK13" s="36" t="s">
        <v>255</v>
      </c>
      <c r="BL13" s="36" t="s">
        <v>416</v>
      </c>
      <c r="BM13" s="36" t="s">
        <v>417</v>
      </c>
      <c r="BN13" s="36" t="s">
        <v>250</v>
      </c>
      <c r="BO13" s="36" t="s">
        <v>24</v>
      </c>
      <c r="BP13" s="36" t="s">
        <v>725</v>
      </c>
      <c r="BQ13" s="36" t="s">
        <v>25</v>
      </c>
      <c r="BR13" s="36" t="s">
        <v>726</v>
      </c>
      <c r="BS13" s="36" t="s">
        <v>727</v>
      </c>
      <c r="BT13" s="36" t="s">
        <v>425</v>
      </c>
      <c r="BU13" s="36" t="s">
        <v>426</v>
      </c>
      <c r="BV13" s="36" t="s">
        <v>427</v>
      </c>
      <c r="BW13" s="36" t="s">
        <v>729</v>
      </c>
      <c r="BX13" s="36" t="s">
        <v>730</v>
      </c>
      <c r="BY13" s="36" t="s">
        <v>731</v>
      </c>
      <c r="BZ13" s="36" t="s">
        <v>121</v>
      </c>
      <c r="CA13" s="36" t="s">
        <v>122</v>
      </c>
      <c r="CB13" s="36" t="s">
        <v>441</v>
      </c>
      <c r="CC13" s="36" t="s">
        <v>733</v>
      </c>
      <c r="CD13" s="36" t="s">
        <v>734</v>
      </c>
      <c r="CE13" s="36" t="s">
        <v>735</v>
      </c>
      <c r="CF13" s="36" t="s">
        <v>736</v>
      </c>
      <c r="CG13" s="36" t="s">
        <v>737</v>
      </c>
      <c r="CH13" s="36" t="s">
        <v>738</v>
      </c>
      <c r="CI13" s="36" t="s">
        <v>442</v>
      </c>
      <c r="CJ13" s="36" t="s">
        <v>443</v>
      </c>
      <c r="CK13" s="36" t="s">
        <v>444</v>
      </c>
      <c r="CL13" s="36" t="s">
        <v>445</v>
      </c>
      <c r="CM13" s="36" t="s">
        <v>446</v>
      </c>
      <c r="CN13" s="36" t="s">
        <v>739</v>
      </c>
      <c r="CO13" s="36" t="s">
        <v>740</v>
      </c>
      <c r="CP13" s="36" t="s">
        <v>741</v>
      </c>
      <c r="CQ13" s="36" t="s">
        <v>742</v>
      </c>
      <c r="CR13" s="36" t="s">
        <v>134</v>
      </c>
      <c r="CS13" s="36" t="s">
        <v>743</v>
      </c>
      <c r="CT13" s="36" t="s">
        <v>135</v>
      </c>
      <c r="CU13" s="36" t="s">
        <v>457</v>
      </c>
      <c r="CV13" s="36" t="s">
        <v>458</v>
      </c>
      <c r="CW13" s="36" t="s">
        <v>459</v>
      </c>
      <c r="CX13" s="36" t="s">
        <v>451</v>
      </c>
      <c r="CY13" s="36" t="s">
        <v>452</v>
      </c>
      <c r="CZ13" s="36" t="s">
        <v>453</v>
      </c>
      <c r="DA13" s="36" t="s">
        <v>454</v>
      </c>
      <c r="DB13" s="36" t="s">
        <v>455</v>
      </c>
      <c r="DC13" s="36" t="s">
        <v>456</v>
      </c>
      <c r="DD13" s="36" t="s">
        <v>460</v>
      </c>
      <c r="DE13" s="36" t="s">
        <v>745</v>
      </c>
      <c r="DF13" s="36" t="s">
        <v>746</v>
      </c>
      <c r="DG13" s="36" t="s">
        <v>464</v>
      </c>
      <c r="DH13" s="36" t="s">
        <v>465</v>
      </c>
      <c r="DI13" s="36" t="s">
        <v>748</v>
      </c>
      <c r="DJ13" s="36" t="s">
        <v>749</v>
      </c>
      <c r="DK13" s="36" t="s">
        <v>461</v>
      </c>
      <c r="DL13" s="36" t="s">
        <v>750</v>
      </c>
      <c r="DM13" s="36" t="s">
        <v>462</v>
      </c>
      <c r="DN13" s="36" t="s">
        <v>752</v>
      </c>
      <c r="DO13" s="36" t="s">
        <v>753</v>
      </c>
      <c r="DP13" s="36" t="s">
        <v>463</v>
      </c>
      <c r="DQ13" s="36" t="s">
        <v>754</v>
      </c>
      <c r="DR13" s="36" t="s">
        <v>755</v>
      </c>
      <c r="DS13" s="36" t="s">
        <v>756</v>
      </c>
      <c r="DT13" s="36" t="s">
        <v>757</v>
      </c>
      <c r="DU13" s="36" t="s">
        <v>758</v>
      </c>
      <c r="DV13" s="36" t="s">
        <v>760</v>
      </c>
      <c r="DW13" s="36" t="s">
        <v>761</v>
      </c>
      <c r="DX13" s="36" t="s">
        <v>810</v>
      </c>
      <c r="DY13" s="36" t="s">
        <v>762</v>
      </c>
      <c r="DZ13" s="36" t="s">
        <v>811</v>
      </c>
      <c r="EA13" s="36" t="s">
        <v>763</v>
      </c>
      <c r="EB13" s="36" t="s">
        <v>466</v>
      </c>
      <c r="EC13" s="36" t="s">
        <v>467</v>
      </c>
      <c r="ED13" s="36" t="s">
        <v>764</v>
      </c>
      <c r="EE13" s="36" t="s">
        <v>305</v>
      </c>
      <c r="EF13" s="36" t="s">
        <v>468</v>
      </c>
      <c r="EG13" s="36" t="s">
        <v>765</v>
      </c>
      <c r="EH13" s="36" t="s">
        <v>469</v>
      </c>
      <c r="EI13" s="36" t="s">
        <v>470</v>
      </c>
      <c r="EJ13" s="36" t="s">
        <v>766</v>
      </c>
      <c r="EK13" s="36" t="s">
        <v>767</v>
      </c>
      <c r="EL13" s="36" t="s">
        <v>768</v>
      </c>
      <c r="EM13" s="36" t="s">
        <v>769</v>
      </c>
      <c r="EN13" s="36" t="s">
        <v>471</v>
      </c>
      <c r="EO13" s="36" t="s">
        <v>472</v>
      </c>
      <c r="EP13" s="36" t="s">
        <v>771</v>
      </c>
      <c r="EQ13" s="36" t="s">
        <v>473</v>
      </c>
      <c r="ER13" s="36" t="s">
        <v>474</v>
      </c>
      <c r="ES13" s="36" t="s">
        <v>772</v>
      </c>
      <c r="ET13" s="36" t="s">
        <v>773</v>
      </c>
      <c r="EU13" s="36" t="s">
        <v>774</v>
      </c>
      <c r="EV13" s="36" t="s">
        <v>775</v>
      </c>
      <c r="EW13" s="36" t="s">
        <v>777</v>
      </c>
      <c r="EX13" s="36" t="s">
        <v>778</v>
      </c>
      <c r="EY13" s="36" t="s">
        <v>779</v>
      </c>
      <c r="EZ13" s="36" t="s">
        <v>145</v>
      </c>
      <c r="FA13" s="36" t="s">
        <v>153</v>
      </c>
      <c r="FB13" s="36" t="s">
        <v>146</v>
      </c>
      <c r="FC13" s="36" t="s">
        <v>478</v>
      </c>
      <c r="FD13" s="36" t="s">
        <v>479</v>
      </c>
      <c r="FE13" s="36" t="s">
        <v>780</v>
      </c>
      <c r="FF13" s="36" t="s">
        <v>475</v>
      </c>
      <c r="FG13" s="36" t="s">
        <v>476</v>
      </c>
      <c r="FH13" s="36" t="s">
        <v>477</v>
      </c>
      <c r="FI13" s="36" t="s">
        <v>782</v>
      </c>
      <c r="FJ13" s="36" t="s">
        <v>783</v>
      </c>
      <c r="FK13" s="36" t="s">
        <v>784</v>
      </c>
      <c r="FL13" s="36" t="s">
        <v>480</v>
      </c>
      <c r="FM13" s="36" t="s">
        <v>481</v>
      </c>
      <c r="FN13" s="36" t="s">
        <v>482</v>
      </c>
      <c r="FO13" s="36" t="s">
        <v>786</v>
      </c>
      <c r="FP13" s="36" t="s">
        <v>787</v>
      </c>
      <c r="FQ13" s="36" t="s">
        <v>788</v>
      </c>
      <c r="FR13" s="36"/>
      <c r="FS13" s="36" t="s">
        <v>483</v>
      </c>
      <c r="FT13" s="36" t="s">
        <v>484</v>
      </c>
      <c r="FU13" s="36" t="s">
        <v>485</v>
      </c>
      <c r="FV13" s="36" t="s">
        <v>266</v>
      </c>
      <c r="FW13" s="36" t="s">
        <v>486</v>
      </c>
      <c r="FX13" s="36" t="s">
        <v>487</v>
      </c>
      <c r="FY13" s="36" t="s">
        <v>789</v>
      </c>
      <c r="FZ13" s="36" t="s">
        <v>790</v>
      </c>
      <c r="GA13" s="36" t="s">
        <v>508</v>
      </c>
      <c r="GB13" s="36" t="s">
        <v>509</v>
      </c>
      <c r="GC13" s="36" t="s">
        <v>510</v>
      </c>
      <c r="GD13" s="36" t="s">
        <v>792</v>
      </c>
      <c r="GE13" s="36" t="s">
        <v>793</v>
      </c>
      <c r="GF13" s="36" t="s">
        <v>794</v>
      </c>
      <c r="GG13" s="36" t="s">
        <v>513</v>
      </c>
      <c r="GH13" s="36" t="s">
        <v>795</v>
      </c>
      <c r="GI13" s="36" t="s">
        <v>796</v>
      </c>
      <c r="GJ13" s="36" t="s">
        <v>798</v>
      </c>
      <c r="GK13" s="36" t="s">
        <v>799</v>
      </c>
      <c r="GL13" s="36" t="s">
        <v>800</v>
      </c>
      <c r="GM13" s="36" t="s">
        <v>514</v>
      </c>
      <c r="GN13" s="36" t="s">
        <v>515</v>
      </c>
      <c r="GO13" s="36" t="s">
        <v>516</v>
      </c>
      <c r="GP13" s="36" t="s">
        <v>802</v>
      </c>
      <c r="GQ13" s="36" t="s">
        <v>803</v>
      </c>
      <c r="GR13" s="36" t="s">
        <v>804</v>
      </c>
    </row>
    <row r="14" spans="1:254" ht="18" x14ac:dyDescent="0.4">
      <c r="A14" s="12">
        <v>1</v>
      </c>
      <c r="B14" s="41" t="s">
        <v>839</v>
      </c>
      <c r="C14" s="3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>
        <v>1</v>
      </c>
      <c r="GN14" s="3"/>
      <c r="GO14" s="3"/>
      <c r="GP14" s="3">
        <v>1</v>
      </c>
      <c r="GQ14" s="3"/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8" x14ac:dyDescent="0.4">
      <c r="A15" s="1">
        <v>2</v>
      </c>
      <c r="B15" s="41" t="s">
        <v>840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8" x14ac:dyDescent="0.4">
      <c r="A16" s="1">
        <v>3</v>
      </c>
      <c r="B16" s="41" t="s">
        <v>841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>
        <v>1</v>
      </c>
      <c r="GN16" s="3"/>
      <c r="GO16" s="3"/>
      <c r="GP16" s="3">
        <v>1</v>
      </c>
      <c r="GQ16" s="3"/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8" x14ac:dyDescent="0.4">
      <c r="A17" s="1">
        <v>4</v>
      </c>
      <c r="B17" s="42" t="s">
        <v>842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8" x14ac:dyDescent="0.4">
      <c r="A18" s="1">
        <v>5</v>
      </c>
      <c r="B18" s="41" t="s">
        <v>843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>
        <v>1</v>
      </c>
      <c r="FJ18" s="3"/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>
        <v>1</v>
      </c>
      <c r="GQ18" s="3"/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8" x14ac:dyDescent="0.4">
      <c r="A19" s="1">
        <v>6</v>
      </c>
      <c r="B19" s="41" t="s">
        <v>844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>
        <v>1</v>
      </c>
      <c r="CG19" s="3"/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/>
      <c r="EF19" s="3">
        <v>1</v>
      </c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8" x14ac:dyDescent="0.4">
      <c r="A20" s="1">
        <v>7</v>
      </c>
      <c r="B20" s="41" t="s">
        <v>845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8" x14ac:dyDescent="0.4">
      <c r="A21" s="2">
        <v>8</v>
      </c>
      <c r="B21" s="41" t="s">
        <v>846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>
        <v>1</v>
      </c>
      <c r="FY21" s="3"/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8" x14ac:dyDescent="0.4">
      <c r="A22" s="2">
        <v>9</v>
      </c>
      <c r="B22" s="41" t="s">
        <v>847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8" x14ac:dyDescent="0.4">
      <c r="A23" s="2">
        <v>10</v>
      </c>
      <c r="B23" s="41" t="s">
        <v>848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8" x14ac:dyDescent="0.4">
      <c r="A24" s="2">
        <v>11</v>
      </c>
      <c r="B24" s="41" t="s">
        <v>849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8" x14ac:dyDescent="0.4">
      <c r="A25" s="2">
        <v>12</v>
      </c>
      <c r="B25" s="41" t="s">
        <v>850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>
        <v>1</v>
      </c>
      <c r="CG25" s="3"/>
      <c r="CH25" s="3"/>
      <c r="CI25" s="3">
        <v>1</v>
      </c>
      <c r="CJ25" s="3"/>
      <c r="CK25" s="3"/>
      <c r="CL25" s="3"/>
      <c r="CM25" s="3">
        <v>1</v>
      </c>
      <c r="CN25" s="3"/>
      <c r="CO25" s="3">
        <v>1</v>
      </c>
      <c r="CP25" s="3"/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>
        <v>1</v>
      </c>
      <c r="FV25" s="3"/>
      <c r="FW25" s="3"/>
      <c r="FX25" s="3">
        <v>1</v>
      </c>
      <c r="FY25" s="3"/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8" x14ac:dyDescent="0.4">
      <c r="A26" s="2">
        <v>13</v>
      </c>
      <c r="B26" s="41" t="s">
        <v>851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/>
      <c r="AW26" s="3">
        <v>1</v>
      </c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8" x14ac:dyDescent="0.4">
      <c r="A27" s="2">
        <v>14</v>
      </c>
      <c r="B27" s="41" t="s">
        <v>852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>
        <v>1</v>
      </c>
      <c r="BR27" s="3"/>
      <c r="BS27" s="3"/>
      <c r="BT27" s="3"/>
      <c r="BU27" s="3">
        <v>1</v>
      </c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>
        <v>1</v>
      </c>
      <c r="GN27" s="3"/>
      <c r="GO27" s="3"/>
      <c r="GP27" s="3">
        <v>1</v>
      </c>
      <c r="GQ27" s="3"/>
      <c r="GR27" s="3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8" x14ac:dyDescent="0.4">
      <c r="A28" s="2">
        <v>15</v>
      </c>
      <c r="B28" s="41" t="s">
        <v>853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>
        <v>1</v>
      </c>
      <c r="AH28" s="3"/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>
        <v>1</v>
      </c>
      <c r="FY28" s="3"/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x14ac:dyDescent="0.35">
      <c r="A29" s="60" t="s">
        <v>179</v>
      </c>
      <c r="B29" s="61"/>
      <c r="C29" s="2">
        <v>15</v>
      </c>
      <c r="D29" s="2">
        <v>0</v>
      </c>
      <c r="E29" s="2">
        <v>0</v>
      </c>
      <c r="F29" s="2">
        <v>13</v>
      </c>
      <c r="G29" s="2">
        <v>2</v>
      </c>
      <c r="H29" s="2">
        <v>0</v>
      </c>
      <c r="I29" s="2">
        <v>13</v>
      </c>
      <c r="J29" s="2">
        <v>2</v>
      </c>
      <c r="K29" s="2">
        <v>0</v>
      </c>
      <c r="L29" s="2">
        <v>11</v>
      </c>
      <c r="M29" s="2">
        <v>4</v>
      </c>
      <c r="N29" s="2">
        <v>0</v>
      </c>
      <c r="O29" s="2">
        <v>12</v>
      </c>
      <c r="P29" s="2">
        <v>3</v>
      </c>
      <c r="Q29" s="2">
        <v>0</v>
      </c>
      <c r="R29" s="2">
        <v>5</v>
      </c>
      <c r="S29" s="2">
        <v>10</v>
      </c>
      <c r="T29" s="2">
        <v>0</v>
      </c>
      <c r="U29" s="2">
        <v>10</v>
      </c>
      <c r="V29" s="2">
        <v>5</v>
      </c>
      <c r="W29" s="2">
        <v>0</v>
      </c>
      <c r="X29" s="2">
        <v>6</v>
      </c>
      <c r="Y29" s="2">
        <v>9</v>
      </c>
      <c r="Z29" s="2">
        <v>0</v>
      </c>
      <c r="AA29" s="2">
        <v>7</v>
      </c>
      <c r="AB29" s="2">
        <v>8</v>
      </c>
      <c r="AC29" s="2">
        <v>0</v>
      </c>
      <c r="AD29" s="2">
        <v>7</v>
      </c>
      <c r="AE29" s="2">
        <v>8</v>
      </c>
      <c r="AF29" s="2">
        <v>0</v>
      </c>
      <c r="AG29" s="2">
        <v>9</v>
      </c>
      <c r="AH29" s="2">
        <v>6</v>
      </c>
      <c r="AI29" s="2">
        <v>0</v>
      </c>
      <c r="AJ29" s="2">
        <v>9</v>
      </c>
      <c r="AK29" s="2">
        <v>6</v>
      </c>
      <c r="AL29" s="2">
        <v>0</v>
      </c>
      <c r="AM29" s="2">
        <v>10</v>
      </c>
      <c r="AN29" s="2">
        <v>5</v>
      </c>
      <c r="AO29" s="2">
        <v>0</v>
      </c>
      <c r="AP29" s="2">
        <v>8</v>
      </c>
      <c r="AQ29" s="2">
        <v>7</v>
      </c>
      <c r="AR29" s="2">
        <v>0</v>
      </c>
      <c r="AS29" s="2">
        <v>9</v>
      </c>
      <c r="AT29" s="2">
        <v>6</v>
      </c>
      <c r="AU29" s="2">
        <v>0</v>
      </c>
      <c r="AV29" s="2">
        <v>5</v>
      </c>
      <c r="AW29" s="2">
        <v>10</v>
      </c>
      <c r="AX29" s="2">
        <v>0</v>
      </c>
      <c r="AY29" s="2">
        <v>10</v>
      </c>
      <c r="AZ29" s="2">
        <v>5</v>
      </c>
      <c r="BA29" s="2">
        <v>0</v>
      </c>
      <c r="BB29" s="2">
        <v>9</v>
      </c>
      <c r="BC29" s="2">
        <v>6</v>
      </c>
      <c r="BD29" s="2">
        <v>0</v>
      </c>
      <c r="BE29" s="2">
        <v>10</v>
      </c>
      <c r="BF29" s="2">
        <v>5</v>
      </c>
      <c r="BG29" s="2">
        <v>0</v>
      </c>
      <c r="BH29" s="2">
        <v>5</v>
      </c>
      <c r="BI29" s="2">
        <v>10</v>
      </c>
      <c r="BJ29" s="2">
        <v>0</v>
      </c>
      <c r="BK29" s="2">
        <v>8</v>
      </c>
      <c r="BL29" s="2">
        <v>7</v>
      </c>
      <c r="BM29" s="2">
        <v>0</v>
      </c>
      <c r="BN29" s="2">
        <v>9</v>
      </c>
      <c r="BO29" s="2">
        <v>6</v>
      </c>
      <c r="BP29" s="2">
        <v>0</v>
      </c>
      <c r="BQ29" s="2">
        <v>9</v>
      </c>
      <c r="BR29" s="2">
        <v>6</v>
      </c>
      <c r="BS29" s="2">
        <v>0</v>
      </c>
      <c r="BT29" s="2">
        <v>10</v>
      </c>
      <c r="BU29" s="2">
        <v>5</v>
      </c>
      <c r="BV29" s="2">
        <v>0</v>
      </c>
      <c r="BW29" s="2">
        <v>11</v>
      </c>
      <c r="BX29" s="2">
        <v>4</v>
      </c>
      <c r="BY29" s="2">
        <v>0</v>
      </c>
      <c r="BZ29" s="2">
        <v>11</v>
      </c>
      <c r="CA29" s="2">
        <v>4</v>
      </c>
      <c r="CB29" s="2">
        <v>0</v>
      </c>
      <c r="CC29" s="2">
        <v>8</v>
      </c>
      <c r="CD29" s="2">
        <v>7</v>
      </c>
      <c r="CE29" s="2">
        <v>0</v>
      </c>
      <c r="CF29" s="2">
        <v>9</v>
      </c>
      <c r="CG29" s="2">
        <v>6</v>
      </c>
      <c r="CH29" s="2">
        <v>0</v>
      </c>
      <c r="CI29" s="2">
        <v>11</v>
      </c>
      <c r="CJ29" s="2">
        <v>4</v>
      </c>
      <c r="CK29" s="2">
        <v>0</v>
      </c>
      <c r="CL29" s="2">
        <v>10</v>
      </c>
      <c r="CM29" s="2">
        <v>5</v>
      </c>
      <c r="CN29" s="2">
        <v>0</v>
      </c>
      <c r="CO29" s="2">
        <v>10</v>
      </c>
      <c r="CP29" s="2">
        <v>5</v>
      </c>
      <c r="CQ29" s="2">
        <v>0</v>
      </c>
      <c r="CR29" s="2">
        <v>10</v>
      </c>
      <c r="CS29" s="2">
        <v>5</v>
      </c>
      <c r="CT29" s="2">
        <v>0</v>
      </c>
      <c r="CU29" s="2">
        <v>10</v>
      </c>
      <c r="CV29" s="2">
        <v>5</v>
      </c>
      <c r="CW29" s="2">
        <v>0</v>
      </c>
      <c r="CX29" s="2">
        <v>9</v>
      </c>
      <c r="CY29" s="2">
        <v>6</v>
      </c>
      <c r="CZ29" s="2">
        <v>0</v>
      </c>
      <c r="DA29" s="2">
        <v>10</v>
      </c>
      <c r="DB29" s="2">
        <v>5</v>
      </c>
      <c r="DC29" s="2">
        <v>0</v>
      </c>
      <c r="DD29" s="2">
        <v>12</v>
      </c>
      <c r="DE29" s="2">
        <v>3</v>
      </c>
      <c r="DF29" s="2">
        <v>0</v>
      </c>
      <c r="DG29" s="2">
        <v>9</v>
      </c>
      <c r="DH29" s="2">
        <v>6</v>
      </c>
      <c r="DI29" s="2">
        <v>0</v>
      </c>
      <c r="DJ29" s="2">
        <v>13</v>
      </c>
      <c r="DK29" s="2">
        <v>2</v>
      </c>
      <c r="DL29" s="2">
        <v>0</v>
      </c>
      <c r="DM29" s="2">
        <v>12</v>
      </c>
      <c r="DN29" s="2">
        <v>3</v>
      </c>
      <c r="DO29" s="2">
        <v>0</v>
      </c>
      <c r="DP29" s="2">
        <v>9</v>
      </c>
      <c r="DQ29" s="2">
        <v>6</v>
      </c>
      <c r="DR29" s="2">
        <v>0</v>
      </c>
      <c r="DS29" s="2">
        <v>13</v>
      </c>
      <c r="DT29" s="2">
        <v>2</v>
      </c>
      <c r="DU29" s="2">
        <v>0</v>
      </c>
      <c r="DV29" s="2">
        <v>11</v>
      </c>
      <c r="DW29" s="2">
        <v>4</v>
      </c>
      <c r="DX29" s="2">
        <v>0</v>
      </c>
      <c r="DY29" s="2">
        <v>12</v>
      </c>
      <c r="DZ29" s="2">
        <v>3</v>
      </c>
      <c r="EA29" s="2">
        <v>0</v>
      </c>
      <c r="EB29" s="2">
        <v>5</v>
      </c>
      <c r="EC29" s="2">
        <v>10</v>
      </c>
      <c r="ED29" s="2">
        <v>0</v>
      </c>
      <c r="EE29" s="2">
        <v>10</v>
      </c>
      <c r="EF29" s="2">
        <v>5</v>
      </c>
      <c r="EG29" s="2">
        <v>0</v>
      </c>
      <c r="EH29" s="2">
        <v>6</v>
      </c>
      <c r="EI29" s="2">
        <v>9</v>
      </c>
      <c r="EJ29" s="2">
        <v>0</v>
      </c>
      <c r="EK29" s="2">
        <v>7</v>
      </c>
      <c r="EL29" s="2">
        <v>8</v>
      </c>
      <c r="EM29" s="2">
        <v>0</v>
      </c>
      <c r="EN29" s="2">
        <v>7</v>
      </c>
      <c r="EO29" s="2">
        <v>8</v>
      </c>
      <c r="EP29" s="2">
        <v>0</v>
      </c>
      <c r="EQ29" s="2">
        <v>9</v>
      </c>
      <c r="ER29" s="2">
        <v>6</v>
      </c>
      <c r="ES29" s="2">
        <v>0</v>
      </c>
      <c r="ET29" s="2">
        <v>9</v>
      </c>
      <c r="EU29" s="2">
        <v>6</v>
      </c>
      <c r="EV29" s="2">
        <v>0</v>
      </c>
      <c r="EW29" s="2">
        <v>10</v>
      </c>
      <c r="EX29" s="2">
        <v>5</v>
      </c>
      <c r="EY29" s="2">
        <v>0</v>
      </c>
      <c r="EZ29" s="2">
        <v>8</v>
      </c>
      <c r="FA29" s="2">
        <v>7</v>
      </c>
      <c r="FB29" s="2">
        <v>0</v>
      </c>
      <c r="FC29" s="2">
        <v>9</v>
      </c>
      <c r="FD29" s="2">
        <v>6</v>
      </c>
      <c r="FE29" s="2">
        <v>0</v>
      </c>
      <c r="FF29" s="2">
        <v>5</v>
      </c>
      <c r="FG29" s="2">
        <v>10</v>
      </c>
      <c r="FH29" s="2">
        <v>0</v>
      </c>
      <c r="FI29" s="2">
        <v>10</v>
      </c>
      <c r="FJ29" s="2">
        <v>5</v>
      </c>
      <c r="FK29" s="2">
        <v>0</v>
      </c>
      <c r="FL29" s="2">
        <f t="shared" ref="FL29:GL29" si="0">SUM(FL14:FL28)</f>
        <v>6</v>
      </c>
      <c r="FM29" s="2">
        <f t="shared" si="0"/>
        <v>9</v>
      </c>
      <c r="FN29" s="2">
        <f t="shared" si="0"/>
        <v>0</v>
      </c>
      <c r="FO29" s="2">
        <f t="shared" si="0"/>
        <v>7</v>
      </c>
      <c r="FP29" s="2">
        <f t="shared" si="0"/>
        <v>8</v>
      </c>
      <c r="FQ29" s="2">
        <f t="shared" si="0"/>
        <v>0</v>
      </c>
      <c r="FR29" s="2">
        <f t="shared" si="0"/>
        <v>7</v>
      </c>
      <c r="FS29" s="2">
        <f t="shared" si="0"/>
        <v>8</v>
      </c>
      <c r="FT29" s="2">
        <f t="shared" si="0"/>
        <v>0</v>
      </c>
      <c r="FU29" s="2">
        <f t="shared" si="0"/>
        <v>9</v>
      </c>
      <c r="FV29" s="2">
        <f t="shared" si="0"/>
        <v>6</v>
      </c>
      <c r="FW29" s="2">
        <f t="shared" si="0"/>
        <v>0</v>
      </c>
      <c r="FX29" s="2">
        <f t="shared" si="0"/>
        <v>15</v>
      </c>
      <c r="FY29" s="2">
        <f t="shared" si="0"/>
        <v>0</v>
      </c>
      <c r="FZ29" s="2">
        <f t="shared" si="0"/>
        <v>0</v>
      </c>
      <c r="GA29" s="2">
        <f t="shared" si="0"/>
        <v>6</v>
      </c>
      <c r="GB29" s="2">
        <f t="shared" si="0"/>
        <v>9</v>
      </c>
      <c r="GC29" s="2">
        <f t="shared" si="0"/>
        <v>0</v>
      </c>
      <c r="GD29" s="2">
        <f t="shared" si="0"/>
        <v>7</v>
      </c>
      <c r="GE29" s="2">
        <f t="shared" si="0"/>
        <v>8</v>
      </c>
      <c r="GF29" s="2">
        <f t="shared" si="0"/>
        <v>0</v>
      </c>
      <c r="GG29" s="2">
        <f t="shared" si="0"/>
        <v>7</v>
      </c>
      <c r="GH29" s="2">
        <f t="shared" si="0"/>
        <v>8</v>
      </c>
      <c r="GI29" s="2">
        <f t="shared" si="0"/>
        <v>0</v>
      </c>
      <c r="GJ29" s="2">
        <f t="shared" si="0"/>
        <v>9</v>
      </c>
      <c r="GK29" s="2">
        <f t="shared" si="0"/>
        <v>6</v>
      </c>
      <c r="GL29" s="2">
        <f t="shared" si="0"/>
        <v>0</v>
      </c>
      <c r="GM29" s="2">
        <f t="shared" ref="GM29:GR29" si="1">SUM(GM14:GM28)</f>
        <v>15</v>
      </c>
      <c r="GN29" s="2">
        <f t="shared" si="1"/>
        <v>0</v>
      </c>
      <c r="GO29" s="2">
        <f t="shared" si="1"/>
        <v>0</v>
      </c>
      <c r="GP29" s="2">
        <f t="shared" si="1"/>
        <v>15</v>
      </c>
      <c r="GQ29" s="2">
        <f t="shared" si="1"/>
        <v>0</v>
      </c>
      <c r="GR29" s="2">
        <f t="shared" si="1"/>
        <v>0</v>
      </c>
    </row>
    <row r="30" spans="1:254" ht="37.5" customHeight="1" x14ac:dyDescent="0.35">
      <c r="A30" s="62" t="s">
        <v>538</v>
      </c>
      <c r="B30" s="63"/>
      <c r="C30" s="9">
        <f>C29/15%</f>
        <v>100</v>
      </c>
      <c r="D30" s="9">
        <f t="shared" ref="D30:BO30" si="2">D29/15%</f>
        <v>0</v>
      </c>
      <c r="E30" s="9">
        <f t="shared" si="2"/>
        <v>0</v>
      </c>
      <c r="F30" s="9">
        <f t="shared" si="2"/>
        <v>86.666666666666671</v>
      </c>
      <c r="G30" s="9">
        <f t="shared" si="2"/>
        <v>13.333333333333334</v>
      </c>
      <c r="H30" s="9">
        <f t="shared" si="2"/>
        <v>0</v>
      </c>
      <c r="I30" s="9">
        <f t="shared" si="2"/>
        <v>86.666666666666671</v>
      </c>
      <c r="J30" s="9">
        <f t="shared" si="2"/>
        <v>13.333333333333334</v>
      </c>
      <c r="K30" s="9">
        <f t="shared" si="2"/>
        <v>0</v>
      </c>
      <c r="L30" s="9">
        <f t="shared" si="2"/>
        <v>73.333333333333343</v>
      </c>
      <c r="M30" s="9">
        <f t="shared" si="2"/>
        <v>26.666666666666668</v>
      </c>
      <c r="N30" s="9">
        <f t="shared" si="2"/>
        <v>0</v>
      </c>
      <c r="O30" s="9">
        <f t="shared" si="2"/>
        <v>80</v>
      </c>
      <c r="P30" s="9">
        <f t="shared" si="2"/>
        <v>20</v>
      </c>
      <c r="Q30" s="9">
        <f t="shared" si="2"/>
        <v>0</v>
      </c>
      <c r="R30" s="9">
        <f t="shared" si="2"/>
        <v>33.333333333333336</v>
      </c>
      <c r="S30" s="9">
        <f t="shared" si="2"/>
        <v>66.666666666666671</v>
      </c>
      <c r="T30" s="9">
        <f t="shared" si="2"/>
        <v>0</v>
      </c>
      <c r="U30" s="9">
        <f t="shared" si="2"/>
        <v>66.666666666666671</v>
      </c>
      <c r="V30" s="9">
        <f t="shared" si="2"/>
        <v>33.333333333333336</v>
      </c>
      <c r="W30" s="9">
        <f t="shared" si="2"/>
        <v>0</v>
      </c>
      <c r="X30" s="9">
        <f t="shared" si="2"/>
        <v>40</v>
      </c>
      <c r="Y30" s="9">
        <f t="shared" si="2"/>
        <v>60</v>
      </c>
      <c r="Z30" s="9">
        <f t="shared" si="2"/>
        <v>0</v>
      </c>
      <c r="AA30" s="9">
        <f t="shared" si="2"/>
        <v>46.666666666666671</v>
      </c>
      <c r="AB30" s="9">
        <f t="shared" si="2"/>
        <v>53.333333333333336</v>
      </c>
      <c r="AC30" s="9">
        <f t="shared" si="2"/>
        <v>0</v>
      </c>
      <c r="AD30" s="9">
        <f t="shared" si="2"/>
        <v>46.666666666666671</v>
      </c>
      <c r="AE30" s="9">
        <f t="shared" si="2"/>
        <v>53.333333333333336</v>
      </c>
      <c r="AF30" s="9">
        <f t="shared" si="2"/>
        <v>0</v>
      </c>
      <c r="AG30" s="9">
        <f t="shared" si="2"/>
        <v>60</v>
      </c>
      <c r="AH30" s="9">
        <f t="shared" si="2"/>
        <v>40</v>
      </c>
      <c r="AI30" s="9">
        <f t="shared" si="2"/>
        <v>0</v>
      </c>
      <c r="AJ30" s="9">
        <f t="shared" si="2"/>
        <v>60</v>
      </c>
      <c r="AK30" s="9">
        <f t="shared" si="2"/>
        <v>40</v>
      </c>
      <c r="AL30" s="9">
        <f t="shared" si="2"/>
        <v>0</v>
      </c>
      <c r="AM30" s="9">
        <f t="shared" si="2"/>
        <v>66.666666666666671</v>
      </c>
      <c r="AN30" s="9">
        <f t="shared" si="2"/>
        <v>33.333333333333336</v>
      </c>
      <c r="AO30" s="9">
        <f t="shared" si="2"/>
        <v>0</v>
      </c>
      <c r="AP30" s="9">
        <f t="shared" si="2"/>
        <v>53.333333333333336</v>
      </c>
      <c r="AQ30" s="9">
        <f t="shared" si="2"/>
        <v>46.666666666666671</v>
      </c>
      <c r="AR30" s="9">
        <f t="shared" si="2"/>
        <v>0</v>
      </c>
      <c r="AS30" s="9">
        <f t="shared" si="2"/>
        <v>60</v>
      </c>
      <c r="AT30" s="9">
        <f t="shared" si="2"/>
        <v>40</v>
      </c>
      <c r="AU30" s="9">
        <f t="shared" si="2"/>
        <v>0</v>
      </c>
      <c r="AV30" s="9">
        <f t="shared" si="2"/>
        <v>33.333333333333336</v>
      </c>
      <c r="AW30" s="9">
        <f t="shared" si="2"/>
        <v>66.666666666666671</v>
      </c>
      <c r="AX30" s="9">
        <f t="shared" si="2"/>
        <v>0</v>
      </c>
      <c r="AY30" s="9">
        <f t="shared" si="2"/>
        <v>66.666666666666671</v>
      </c>
      <c r="AZ30" s="9">
        <f t="shared" si="2"/>
        <v>33.333333333333336</v>
      </c>
      <c r="BA30" s="9">
        <f t="shared" si="2"/>
        <v>0</v>
      </c>
      <c r="BB30" s="9">
        <f t="shared" si="2"/>
        <v>60</v>
      </c>
      <c r="BC30" s="9">
        <f t="shared" si="2"/>
        <v>40</v>
      </c>
      <c r="BD30" s="9">
        <f t="shared" si="2"/>
        <v>0</v>
      </c>
      <c r="BE30" s="9">
        <f t="shared" si="2"/>
        <v>66.666666666666671</v>
      </c>
      <c r="BF30" s="9">
        <f t="shared" si="2"/>
        <v>33.333333333333336</v>
      </c>
      <c r="BG30" s="9">
        <f t="shared" si="2"/>
        <v>0</v>
      </c>
      <c r="BH30" s="9">
        <f t="shared" si="2"/>
        <v>33.333333333333336</v>
      </c>
      <c r="BI30" s="9">
        <f t="shared" si="2"/>
        <v>66.666666666666671</v>
      </c>
      <c r="BJ30" s="9">
        <f t="shared" si="2"/>
        <v>0</v>
      </c>
      <c r="BK30" s="9">
        <f t="shared" si="2"/>
        <v>53.333333333333336</v>
      </c>
      <c r="BL30" s="9">
        <f t="shared" si="2"/>
        <v>46.666666666666671</v>
      </c>
      <c r="BM30" s="9">
        <f t="shared" si="2"/>
        <v>0</v>
      </c>
      <c r="BN30" s="9">
        <f t="shared" si="2"/>
        <v>60</v>
      </c>
      <c r="BO30" s="9">
        <f t="shared" si="2"/>
        <v>40</v>
      </c>
      <c r="BP30" s="9">
        <f t="shared" ref="BP30:EA30" si="3">BP29/15%</f>
        <v>0</v>
      </c>
      <c r="BQ30" s="9">
        <f t="shared" si="3"/>
        <v>60</v>
      </c>
      <c r="BR30" s="9">
        <f t="shared" si="3"/>
        <v>40</v>
      </c>
      <c r="BS30" s="9">
        <f t="shared" si="3"/>
        <v>0</v>
      </c>
      <c r="BT30" s="9">
        <f t="shared" si="3"/>
        <v>66.666666666666671</v>
      </c>
      <c r="BU30" s="9">
        <f t="shared" si="3"/>
        <v>33.333333333333336</v>
      </c>
      <c r="BV30" s="9">
        <f t="shared" si="3"/>
        <v>0</v>
      </c>
      <c r="BW30" s="9">
        <f t="shared" si="3"/>
        <v>73.333333333333343</v>
      </c>
      <c r="BX30" s="9">
        <f t="shared" si="3"/>
        <v>26.666666666666668</v>
      </c>
      <c r="BY30" s="9">
        <f t="shared" si="3"/>
        <v>0</v>
      </c>
      <c r="BZ30" s="9">
        <f t="shared" si="3"/>
        <v>73.333333333333343</v>
      </c>
      <c r="CA30" s="9">
        <f t="shared" si="3"/>
        <v>26.666666666666668</v>
      </c>
      <c r="CB30" s="9">
        <f t="shared" si="3"/>
        <v>0</v>
      </c>
      <c r="CC30" s="9">
        <f t="shared" si="3"/>
        <v>53.333333333333336</v>
      </c>
      <c r="CD30" s="9">
        <f t="shared" si="3"/>
        <v>46.666666666666671</v>
      </c>
      <c r="CE30" s="9">
        <f t="shared" si="3"/>
        <v>0</v>
      </c>
      <c r="CF30" s="9">
        <f t="shared" si="3"/>
        <v>60</v>
      </c>
      <c r="CG30" s="9">
        <f t="shared" si="3"/>
        <v>40</v>
      </c>
      <c r="CH30" s="9">
        <f t="shared" si="3"/>
        <v>0</v>
      </c>
      <c r="CI30" s="9">
        <f t="shared" si="3"/>
        <v>73.333333333333343</v>
      </c>
      <c r="CJ30" s="9">
        <f t="shared" si="3"/>
        <v>26.666666666666668</v>
      </c>
      <c r="CK30" s="9">
        <f t="shared" si="3"/>
        <v>0</v>
      </c>
      <c r="CL30" s="9">
        <f t="shared" si="3"/>
        <v>66.666666666666671</v>
      </c>
      <c r="CM30" s="9">
        <f t="shared" si="3"/>
        <v>33.333333333333336</v>
      </c>
      <c r="CN30" s="9">
        <f t="shared" si="3"/>
        <v>0</v>
      </c>
      <c r="CO30" s="9">
        <f t="shared" si="3"/>
        <v>66.666666666666671</v>
      </c>
      <c r="CP30" s="9">
        <f t="shared" si="3"/>
        <v>33.333333333333336</v>
      </c>
      <c r="CQ30" s="9">
        <f t="shared" si="3"/>
        <v>0</v>
      </c>
      <c r="CR30" s="9">
        <f t="shared" si="3"/>
        <v>66.666666666666671</v>
      </c>
      <c r="CS30" s="9">
        <f t="shared" si="3"/>
        <v>33.333333333333336</v>
      </c>
      <c r="CT30" s="9">
        <f t="shared" si="3"/>
        <v>0</v>
      </c>
      <c r="CU30" s="9">
        <f t="shared" si="3"/>
        <v>66.666666666666671</v>
      </c>
      <c r="CV30" s="9">
        <f t="shared" si="3"/>
        <v>33.333333333333336</v>
      </c>
      <c r="CW30" s="9">
        <f t="shared" si="3"/>
        <v>0</v>
      </c>
      <c r="CX30" s="9">
        <f t="shared" si="3"/>
        <v>60</v>
      </c>
      <c r="CY30" s="9">
        <f t="shared" si="3"/>
        <v>40</v>
      </c>
      <c r="CZ30" s="9">
        <f t="shared" si="3"/>
        <v>0</v>
      </c>
      <c r="DA30" s="9">
        <f t="shared" si="3"/>
        <v>66.666666666666671</v>
      </c>
      <c r="DB30" s="9">
        <f t="shared" si="3"/>
        <v>33.333333333333336</v>
      </c>
      <c r="DC30" s="9">
        <f t="shared" si="3"/>
        <v>0</v>
      </c>
      <c r="DD30" s="9">
        <f t="shared" si="3"/>
        <v>80</v>
      </c>
      <c r="DE30" s="9">
        <f t="shared" si="3"/>
        <v>20</v>
      </c>
      <c r="DF30" s="9">
        <f t="shared" si="3"/>
        <v>0</v>
      </c>
      <c r="DG30" s="9">
        <f t="shared" si="3"/>
        <v>60</v>
      </c>
      <c r="DH30" s="9">
        <f t="shared" si="3"/>
        <v>40</v>
      </c>
      <c r="DI30" s="9">
        <f t="shared" si="3"/>
        <v>0</v>
      </c>
      <c r="DJ30" s="9">
        <f t="shared" si="3"/>
        <v>86.666666666666671</v>
      </c>
      <c r="DK30" s="9">
        <f t="shared" si="3"/>
        <v>13.333333333333334</v>
      </c>
      <c r="DL30" s="9">
        <f t="shared" si="3"/>
        <v>0</v>
      </c>
      <c r="DM30" s="9">
        <f t="shared" si="3"/>
        <v>80</v>
      </c>
      <c r="DN30" s="9">
        <f t="shared" si="3"/>
        <v>20</v>
      </c>
      <c r="DO30" s="9">
        <f t="shared" si="3"/>
        <v>0</v>
      </c>
      <c r="DP30" s="9">
        <f t="shared" si="3"/>
        <v>60</v>
      </c>
      <c r="DQ30" s="9">
        <f t="shared" si="3"/>
        <v>40</v>
      </c>
      <c r="DR30" s="9">
        <f t="shared" si="3"/>
        <v>0</v>
      </c>
      <c r="DS30" s="9">
        <f t="shared" si="3"/>
        <v>86.666666666666671</v>
      </c>
      <c r="DT30" s="9">
        <f t="shared" si="3"/>
        <v>13.333333333333334</v>
      </c>
      <c r="DU30" s="9">
        <f t="shared" si="3"/>
        <v>0</v>
      </c>
      <c r="DV30" s="9">
        <f t="shared" si="3"/>
        <v>73.333333333333343</v>
      </c>
      <c r="DW30" s="9">
        <f t="shared" si="3"/>
        <v>26.666666666666668</v>
      </c>
      <c r="DX30" s="9">
        <f t="shared" si="3"/>
        <v>0</v>
      </c>
      <c r="DY30" s="9">
        <f t="shared" si="3"/>
        <v>80</v>
      </c>
      <c r="DZ30" s="9">
        <f t="shared" si="3"/>
        <v>20</v>
      </c>
      <c r="EA30" s="9">
        <f t="shared" si="3"/>
        <v>0</v>
      </c>
      <c r="EB30" s="9">
        <f t="shared" ref="EB30:GM30" si="4">EB29/15%</f>
        <v>33.333333333333336</v>
      </c>
      <c r="EC30" s="9">
        <f t="shared" si="4"/>
        <v>66.666666666666671</v>
      </c>
      <c r="ED30" s="9">
        <f t="shared" si="4"/>
        <v>0</v>
      </c>
      <c r="EE30" s="9">
        <f t="shared" si="4"/>
        <v>66.666666666666671</v>
      </c>
      <c r="EF30" s="9">
        <f t="shared" si="4"/>
        <v>33.333333333333336</v>
      </c>
      <c r="EG30" s="9">
        <f t="shared" si="4"/>
        <v>0</v>
      </c>
      <c r="EH30" s="9">
        <f t="shared" si="4"/>
        <v>40</v>
      </c>
      <c r="EI30" s="9">
        <f t="shared" si="4"/>
        <v>60</v>
      </c>
      <c r="EJ30" s="9">
        <f t="shared" si="4"/>
        <v>0</v>
      </c>
      <c r="EK30" s="9">
        <f t="shared" si="4"/>
        <v>46.666666666666671</v>
      </c>
      <c r="EL30" s="9">
        <f t="shared" si="4"/>
        <v>53.333333333333336</v>
      </c>
      <c r="EM30" s="9">
        <f t="shared" si="4"/>
        <v>0</v>
      </c>
      <c r="EN30" s="9">
        <f t="shared" si="4"/>
        <v>46.666666666666671</v>
      </c>
      <c r="EO30" s="9">
        <f t="shared" si="4"/>
        <v>53.333333333333336</v>
      </c>
      <c r="EP30" s="9">
        <f t="shared" si="4"/>
        <v>0</v>
      </c>
      <c r="EQ30" s="9">
        <f t="shared" si="4"/>
        <v>60</v>
      </c>
      <c r="ER30" s="9">
        <f t="shared" si="4"/>
        <v>40</v>
      </c>
      <c r="ES30" s="9">
        <f t="shared" si="4"/>
        <v>0</v>
      </c>
      <c r="ET30" s="9">
        <f t="shared" si="4"/>
        <v>60</v>
      </c>
      <c r="EU30" s="9">
        <f t="shared" si="4"/>
        <v>40</v>
      </c>
      <c r="EV30" s="9">
        <f t="shared" si="4"/>
        <v>0</v>
      </c>
      <c r="EW30" s="9">
        <f t="shared" si="4"/>
        <v>66.666666666666671</v>
      </c>
      <c r="EX30" s="9">
        <f t="shared" si="4"/>
        <v>33.333333333333336</v>
      </c>
      <c r="EY30" s="9">
        <f t="shared" si="4"/>
        <v>0</v>
      </c>
      <c r="EZ30" s="9">
        <f t="shared" si="4"/>
        <v>53.333333333333336</v>
      </c>
      <c r="FA30" s="9">
        <f t="shared" si="4"/>
        <v>46.666666666666671</v>
      </c>
      <c r="FB30" s="9">
        <f t="shared" si="4"/>
        <v>0</v>
      </c>
      <c r="FC30" s="9">
        <f t="shared" si="4"/>
        <v>60</v>
      </c>
      <c r="FD30" s="9">
        <f t="shared" si="4"/>
        <v>40</v>
      </c>
      <c r="FE30" s="9">
        <f t="shared" si="4"/>
        <v>0</v>
      </c>
      <c r="FF30" s="9">
        <f t="shared" si="4"/>
        <v>33.333333333333336</v>
      </c>
      <c r="FG30" s="9">
        <f t="shared" si="4"/>
        <v>66.666666666666671</v>
      </c>
      <c r="FH30" s="9">
        <f t="shared" si="4"/>
        <v>0</v>
      </c>
      <c r="FI30" s="9">
        <f t="shared" si="4"/>
        <v>66.666666666666671</v>
      </c>
      <c r="FJ30" s="9">
        <f t="shared" si="4"/>
        <v>33.333333333333336</v>
      </c>
      <c r="FK30" s="9">
        <f t="shared" si="4"/>
        <v>0</v>
      </c>
      <c r="FL30" s="9">
        <f t="shared" si="4"/>
        <v>40</v>
      </c>
      <c r="FM30" s="9">
        <f t="shared" si="4"/>
        <v>60</v>
      </c>
      <c r="FN30" s="9">
        <f t="shared" si="4"/>
        <v>0</v>
      </c>
      <c r="FO30" s="9">
        <f t="shared" si="4"/>
        <v>46.666666666666671</v>
      </c>
      <c r="FP30" s="9">
        <f t="shared" si="4"/>
        <v>53.333333333333336</v>
      </c>
      <c r="FQ30" s="9">
        <f t="shared" si="4"/>
        <v>0</v>
      </c>
      <c r="FR30" s="9">
        <f t="shared" si="4"/>
        <v>46.666666666666671</v>
      </c>
      <c r="FS30" s="9">
        <f t="shared" si="4"/>
        <v>53.333333333333336</v>
      </c>
      <c r="FT30" s="9">
        <f t="shared" si="4"/>
        <v>0</v>
      </c>
      <c r="FU30" s="9">
        <f t="shared" si="4"/>
        <v>60</v>
      </c>
      <c r="FV30" s="9">
        <f t="shared" si="4"/>
        <v>40</v>
      </c>
      <c r="FW30" s="9">
        <f t="shared" si="4"/>
        <v>0</v>
      </c>
      <c r="FX30" s="9">
        <f t="shared" si="4"/>
        <v>100</v>
      </c>
      <c r="FY30" s="9">
        <f t="shared" si="4"/>
        <v>0</v>
      </c>
      <c r="FZ30" s="9">
        <f t="shared" si="4"/>
        <v>0</v>
      </c>
      <c r="GA30" s="9">
        <f t="shared" si="4"/>
        <v>40</v>
      </c>
      <c r="GB30" s="9">
        <f t="shared" si="4"/>
        <v>60</v>
      </c>
      <c r="GC30" s="9">
        <f t="shared" si="4"/>
        <v>0</v>
      </c>
      <c r="GD30" s="9">
        <f t="shared" si="4"/>
        <v>46.666666666666671</v>
      </c>
      <c r="GE30" s="9">
        <f t="shared" si="4"/>
        <v>53.333333333333336</v>
      </c>
      <c r="GF30" s="9">
        <f t="shared" si="4"/>
        <v>0</v>
      </c>
      <c r="GG30" s="9">
        <f t="shared" si="4"/>
        <v>46.666666666666671</v>
      </c>
      <c r="GH30" s="9">
        <f t="shared" si="4"/>
        <v>53.333333333333336</v>
      </c>
      <c r="GI30" s="9">
        <f t="shared" si="4"/>
        <v>0</v>
      </c>
      <c r="GJ30" s="9">
        <f t="shared" si="4"/>
        <v>60</v>
      </c>
      <c r="GK30" s="9">
        <f t="shared" si="4"/>
        <v>40</v>
      </c>
      <c r="GL30" s="9">
        <f t="shared" si="4"/>
        <v>0</v>
      </c>
      <c r="GM30" s="9">
        <f t="shared" si="4"/>
        <v>100</v>
      </c>
      <c r="GN30" s="9">
        <f t="shared" ref="GN30:GR30" si="5">GN29/15%</f>
        <v>0</v>
      </c>
      <c r="GO30" s="9">
        <f t="shared" si="5"/>
        <v>0</v>
      </c>
      <c r="GP30" s="9">
        <f t="shared" si="5"/>
        <v>100</v>
      </c>
      <c r="GQ30" s="9">
        <f t="shared" si="5"/>
        <v>0</v>
      </c>
      <c r="GR30" s="9">
        <f t="shared" si="5"/>
        <v>0</v>
      </c>
    </row>
    <row r="32" spans="1:254" x14ac:dyDescent="0.35">
      <c r="B32" s="75" t="s">
        <v>517</v>
      </c>
      <c r="C32" s="75"/>
      <c r="D32" s="75"/>
      <c r="E32" s="75"/>
      <c r="F32" s="20"/>
      <c r="G32" s="20"/>
      <c r="H32" s="20"/>
      <c r="I32" s="20"/>
      <c r="J32" s="20"/>
      <c r="K32" s="20"/>
      <c r="L32" s="18"/>
      <c r="M32" s="18"/>
      <c r="N32" s="18"/>
      <c r="O32" s="18"/>
    </row>
    <row r="33" spans="2:13" x14ac:dyDescent="0.35">
      <c r="B33" s="3" t="s">
        <v>518</v>
      </c>
      <c r="C33" s="19" t="s">
        <v>531</v>
      </c>
      <c r="D33" s="15">
        <f>E33/100*15</f>
        <v>11.5</v>
      </c>
      <c r="E33" s="23">
        <f>(C30+F30+I30+L30+O30+R30)/6</f>
        <v>76.666666666666671</v>
      </c>
      <c r="F33" s="20"/>
      <c r="G33" s="20"/>
      <c r="H33" s="20"/>
      <c r="I33" s="20"/>
      <c r="J33" s="20"/>
      <c r="K33" s="20"/>
      <c r="L33" s="20"/>
      <c r="M33" s="20"/>
    </row>
    <row r="34" spans="2:13" x14ac:dyDescent="0.35">
      <c r="B34" s="3" t="s">
        <v>519</v>
      </c>
      <c r="C34" s="19" t="s">
        <v>531</v>
      </c>
      <c r="D34" s="15">
        <f t="shared" ref="D34:D35" si="6">E34/100*15</f>
        <v>3.4999999999999996</v>
      </c>
      <c r="E34" s="23">
        <f>(D30+G30+J30+M30+P30+S30)/6</f>
        <v>23.333333333333332</v>
      </c>
      <c r="F34" s="20"/>
      <c r="G34" s="20"/>
      <c r="H34" s="20"/>
      <c r="I34" s="20"/>
      <c r="J34" s="20"/>
      <c r="K34" s="20"/>
    </row>
    <row r="35" spans="2:13" x14ac:dyDescent="0.35">
      <c r="B35" s="3" t="s">
        <v>520</v>
      </c>
      <c r="C35" s="19" t="s">
        <v>531</v>
      </c>
      <c r="D35" s="15">
        <f t="shared" si="6"/>
        <v>0</v>
      </c>
      <c r="E35" s="23">
        <f>(E30+H30+K30+N30+Q30+T30)/6</f>
        <v>0</v>
      </c>
      <c r="F35" s="20"/>
      <c r="G35" s="20"/>
      <c r="H35" s="20"/>
      <c r="I35" s="20"/>
      <c r="J35" s="20"/>
      <c r="K35" s="20"/>
    </row>
    <row r="36" spans="2:13" x14ac:dyDescent="0.35">
      <c r="B36" s="19"/>
      <c r="C36" s="19"/>
      <c r="D36" s="21">
        <v>14</v>
      </c>
      <c r="E36" s="22">
        <f>SUM(E33:E35)</f>
        <v>100</v>
      </c>
      <c r="F36" s="20"/>
      <c r="G36" s="20"/>
      <c r="H36" s="20"/>
      <c r="I36" s="20"/>
      <c r="J36" s="20"/>
      <c r="K36" s="20"/>
    </row>
    <row r="37" spans="2:13" ht="15" customHeight="1" x14ac:dyDescent="0.35">
      <c r="B37" s="19"/>
      <c r="C37" s="19"/>
      <c r="D37" s="76" t="s">
        <v>19</v>
      </c>
      <c r="E37" s="76"/>
      <c r="F37" s="45" t="s">
        <v>3</v>
      </c>
      <c r="G37" s="46"/>
      <c r="H37" s="52" t="s">
        <v>232</v>
      </c>
      <c r="I37" s="53"/>
      <c r="J37" s="20"/>
      <c r="K37" s="20"/>
      <c r="L37" s="20"/>
      <c r="M37" s="20"/>
    </row>
    <row r="38" spans="2:13" x14ac:dyDescent="0.35">
      <c r="B38" s="3" t="s">
        <v>518</v>
      </c>
      <c r="C38" s="19" t="s">
        <v>532</v>
      </c>
      <c r="D38" s="15">
        <f>E38/100*15</f>
        <v>8</v>
      </c>
      <c r="E38" s="23">
        <f>(U30+X30+AA30+AD30+AG30+AJ30)/6</f>
        <v>53.333333333333336</v>
      </c>
      <c r="F38" s="15">
        <f>G38/100*15</f>
        <v>8.5</v>
      </c>
      <c r="G38" s="23">
        <f>(AM30+AP30+AS30+AV30+AY30+BB30)/6</f>
        <v>56.666666666666664</v>
      </c>
      <c r="H38" s="15">
        <f>I38/100*15</f>
        <v>8.5000000000000018</v>
      </c>
      <c r="I38" s="23">
        <f>(BE30+BH30+BK30+BN30+BQ30+BT30)/6</f>
        <v>56.666666666666679</v>
      </c>
      <c r="J38" s="17"/>
      <c r="K38" s="17"/>
      <c r="L38" s="17"/>
      <c r="M38" s="17"/>
    </row>
    <row r="39" spans="2:13" x14ac:dyDescent="0.35">
      <c r="B39" s="3" t="s">
        <v>519</v>
      </c>
      <c r="C39" s="19" t="s">
        <v>532</v>
      </c>
      <c r="D39" s="15">
        <f t="shared" ref="D39:D40" si="7">E39/100*15</f>
        <v>6.9999999999999991</v>
      </c>
      <c r="E39" s="23">
        <f>(V30+Y30+AB30+AE30+AH30+AK30)/6</f>
        <v>46.666666666666664</v>
      </c>
      <c r="F39" s="15">
        <f t="shared" ref="F39:F40" si="8">G39/100*15</f>
        <v>6.5</v>
      </c>
      <c r="G39" s="23">
        <f>(AN30+AQ30+AT30+AW30+AZ30+BC30)/6</f>
        <v>43.333333333333336</v>
      </c>
      <c r="H39" s="15">
        <f t="shared" ref="H39:H40" si="9">I39/100*15</f>
        <v>6.5</v>
      </c>
      <c r="I39" s="23">
        <f>(BF30+BI30+BL30+BO30+BR30+BU30)/6</f>
        <v>43.333333333333336</v>
      </c>
      <c r="J39" s="17"/>
      <c r="K39" s="17"/>
      <c r="L39" s="17"/>
      <c r="M39" s="17"/>
    </row>
    <row r="40" spans="2:13" x14ac:dyDescent="0.35">
      <c r="B40" s="3" t="s">
        <v>520</v>
      </c>
      <c r="C40" s="19" t="s">
        <v>532</v>
      </c>
      <c r="D40" s="15">
        <f t="shared" si="7"/>
        <v>0</v>
      </c>
      <c r="E40" s="23">
        <f>(W30+Z30+AC30+AF30+AI30+AL30)/6</f>
        <v>0</v>
      </c>
      <c r="F40" s="15">
        <f t="shared" si="8"/>
        <v>0</v>
      </c>
      <c r="G40" s="23">
        <f>(AO30+AR30+AU30+AX30+BA30+BD30)/6</f>
        <v>0</v>
      </c>
      <c r="H40" s="15">
        <f t="shared" si="9"/>
        <v>0</v>
      </c>
      <c r="I40" s="23">
        <f>(BG30+BJ30+BM30+BP30+BS30+BV30)/6</f>
        <v>0</v>
      </c>
      <c r="J40" s="17"/>
      <c r="K40" s="17"/>
      <c r="L40" s="17"/>
      <c r="M40" s="17"/>
    </row>
    <row r="41" spans="2:13" x14ac:dyDescent="0.35">
      <c r="B41" s="19"/>
      <c r="C41" s="19"/>
      <c r="D41" s="21">
        <f t="shared" ref="D41:I41" si="10">SUM(D38:D40)</f>
        <v>15</v>
      </c>
      <c r="E41" s="22">
        <f t="shared" si="10"/>
        <v>100</v>
      </c>
      <c r="F41" s="21">
        <f t="shared" si="10"/>
        <v>15</v>
      </c>
      <c r="G41" s="22">
        <f t="shared" si="10"/>
        <v>100</v>
      </c>
      <c r="H41" s="21">
        <f t="shared" si="10"/>
        <v>15.000000000000002</v>
      </c>
      <c r="I41" s="22">
        <f t="shared" si="10"/>
        <v>100.00000000000001</v>
      </c>
      <c r="J41" s="35"/>
      <c r="K41" s="35"/>
      <c r="L41" s="35"/>
      <c r="M41" s="35"/>
    </row>
    <row r="42" spans="2:13" x14ac:dyDescent="0.35">
      <c r="B42" s="3" t="s">
        <v>518</v>
      </c>
      <c r="C42" s="19" t="s">
        <v>533</v>
      </c>
      <c r="D42" s="23">
        <f>E42/100*15</f>
        <v>10.000000000000002</v>
      </c>
      <c r="E42" s="23">
        <f>(BW30+BZ30+CC30+CF30+CI30+CL30)/6</f>
        <v>66.666666666666671</v>
      </c>
      <c r="F42" s="20"/>
      <c r="G42" s="20"/>
      <c r="H42" s="20"/>
      <c r="I42" s="20"/>
      <c r="J42" s="20"/>
      <c r="K42" s="20"/>
      <c r="L42" s="20"/>
      <c r="M42" s="20"/>
    </row>
    <row r="43" spans="2:13" x14ac:dyDescent="0.35">
      <c r="B43" s="3" t="s">
        <v>519</v>
      </c>
      <c r="C43" s="19" t="s">
        <v>533</v>
      </c>
      <c r="D43" s="23">
        <f t="shared" ref="D43:D44" si="11">E43/100*15</f>
        <v>5.0000000000000009</v>
      </c>
      <c r="E43" s="23">
        <f>(BX30+CA30+CD30+CG30+CJ30+CM30)/6</f>
        <v>33.333333333333336</v>
      </c>
      <c r="F43" s="20"/>
      <c r="G43" s="20"/>
      <c r="H43" s="20"/>
      <c r="I43" s="20"/>
      <c r="J43" s="20"/>
      <c r="K43" s="20"/>
      <c r="L43" s="20"/>
      <c r="M43" s="20"/>
    </row>
    <row r="44" spans="2:13" x14ac:dyDescent="0.35">
      <c r="B44" s="3" t="s">
        <v>520</v>
      </c>
      <c r="C44" s="19" t="s">
        <v>533</v>
      </c>
      <c r="D44" s="23">
        <f t="shared" si="11"/>
        <v>0</v>
      </c>
      <c r="E44" s="23">
        <f>(BY30+CB30+CE30+CH30+CK30+CN30)/6</f>
        <v>0</v>
      </c>
      <c r="F44" s="20"/>
      <c r="G44" s="20"/>
      <c r="H44" s="20"/>
      <c r="I44" s="20"/>
      <c r="J44" s="20"/>
      <c r="K44" s="20"/>
      <c r="L44" s="20"/>
      <c r="M44" s="20"/>
    </row>
    <row r="45" spans="2:13" x14ac:dyDescent="0.35">
      <c r="B45" s="19"/>
      <c r="C45" s="19"/>
      <c r="D45" s="21">
        <v>14</v>
      </c>
      <c r="E45" s="22">
        <f>SUM(E42:E44)</f>
        <v>100</v>
      </c>
      <c r="F45" s="20"/>
      <c r="G45" s="20"/>
      <c r="H45" s="20"/>
      <c r="I45" s="20"/>
      <c r="J45" s="20"/>
      <c r="K45" s="20"/>
      <c r="L45" s="20"/>
      <c r="M45" s="20"/>
    </row>
    <row r="46" spans="2:13" x14ac:dyDescent="0.35">
      <c r="B46" s="19"/>
      <c r="C46" s="19"/>
      <c r="D46" s="76" t="s">
        <v>61</v>
      </c>
      <c r="E46" s="76"/>
      <c r="F46" s="43" t="s">
        <v>45</v>
      </c>
      <c r="G46" s="44"/>
      <c r="H46" s="52" t="s">
        <v>76</v>
      </c>
      <c r="I46" s="53"/>
      <c r="J46" s="51" t="s">
        <v>88</v>
      </c>
      <c r="K46" s="51"/>
      <c r="L46" s="51" t="s">
        <v>46</v>
      </c>
      <c r="M46" s="51"/>
    </row>
    <row r="47" spans="2:13" x14ac:dyDescent="0.35">
      <c r="B47" s="3" t="s">
        <v>518</v>
      </c>
      <c r="C47" s="19" t="s">
        <v>534</v>
      </c>
      <c r="D47" s="15">
        <f>E47/100*15</f>
        <v>10.166666666666668</v>
      </c>
      <c r="E47" s="23">
        <f>(CO30+CR30+CU30+CX30+DA30+DD30)/6</f>
        <v>67.777777777777786</v>
      </c>
      <c r="F47" s="15">
        <f>G47/100*15</f>
        <v>11.166666666666668</v>
      </c>
      <c r="G47" s="23">
        <f>(DG30+DJ30+DM30+DP30+DS30+DV30)/6</f>
        <v>74.444444444444457</v>
      </c>
      <c r="H47" s="23">
        <f>I47/100*15</f>
        <v>7.8333333333333339</v>
      </c>
      <c r="I47" s="23">
        <f>(DY30+EB30+EE30+EH30+EK30+EN30)/6</f>
        <v>52.222222222222229</v>
      </c>
      <c r="J47" s="15">
        <f>K47/100*15</f>
        <v>8.3333333333333321</v>
      </c>
      <c r="K47" s="23">
        <f>(EQ30+ET30+EW30+EZ30+FC30+FF30)/6</f>
        <v>55.55555555555555</v>
      </c>
      <c r="L47" s="15">
        <f>M47/100*15</f>
        <v>9</v>
      </c>
      <c r="M47" s="23">
        <f>(FI30+FL30+FO30+FR30+FU30+FX30)/6</f>
        <v>60</v>
      </c>
    </row>
    <row r="48" spans="2:13" x14ac:dyDescent="0.35">
      <c r="B48" s="3" t="s">
        <v>519</v>
      </c>
      <c r="C48" s="19" t="s">
        <v>534</v>
      </c>
      <c r="D48" s="15">
        <f t="shared" ref="D48:D49" si="12">E48/100*15</f>
        <v>4.833333333333333</v>
      </c>
      <c r="E48" s="23">
        <f>(CP30+CS30+CV30+CY30+DB30+DE30)/6</f>
        <v>32.222222222222221</v>
      </c>
      <c r="F48" s="15">
        <f t="shared" ref="F48:F49" si="13">G48/100*15</f>
        <v>3.8333333333333339</v>
      </c>
      <c r="G48" s="23">
        <f>(DH30+DK30+DN30+DQ30+DT30+DW30)/6</f>
        <v>25.555555555555557</v>
      </c>
      <c r="H48" s="23">
        <v>7</v>
      </c>
      <c r="I48" s="23">
        <v>10</v>
      </c>
      <c r="J48" s="15">
        <f t="shared" ref="J48:J49" si="14">K48/100*15</f>
        <v>6.666666666666667</v>
      </c>
      <c r="K48" s="23">
        <f>(ER30+EU30+EX30+FA30+FD30+FG30)/6</f>
        <v>44.44444444444445</v>
      </c>
      <c r="L48" s="15">
        <f t="shared" ref="L48:L49" si="15">M48/100*15</f>
        <v>6.0000000000000009</v>
      </c>
      <c r="M48" s="23">
        <f>(FJ30+FM30+FP30+FS30+FV30+FY30)/6</f>
        <v>40.000000000000007</v>
      </c>
    </row>
    <row r="49" spans="2:13" x14ac:dyDescent="0.35">
      <c r="B49" s="3" t="s">
        <v>520</v>
      </c>
      <c r="C49" s="19" t="s">
        <v>534</v>
      </c>
      <c r="D49" s="15">
        <f t="shared" si="12"/>
        <v>0</v>
      </c>
      <c r="E49" s="23">
        <f>(CQ30+CT30+CW30+CZ30+DC30+DF30)/6</f>
        <v>0</v>
      </c>
      <c r="F49" s="15">
        <f t="shared" si="13"/>
        <v>0</v>
      </c>
      <c r="G49" s="23">
        <f>(DI30+DL30+DO30+DR30+DU30+DX30)/6</f>
        <v>0</v>
      </c>
      <c r="H49" s="23">
        <f t="shared" ref="H49" si="16">I49/100*15</f>
        <v>0</v>
      </c>
      <c r="I49" s="23">
        <f>(EA30+ED30+EG30+EJ30+EM30+EP30)/6</f>
        <v>0</v>
      </c>
      <c r="J49" s="15">
        <f t="shared" si="14"/>
        <v>0</v>
      </c>
      <c r="K49" s="23">
        <f>(ES30+EV30+EY30+FB30+FE30+FH30)/6</f>
        <v>0</v>
      </c>
      <c r="L49" s="15">
        <f t="shared" si="15"/>
        <v>0</v>
      </c>
      <c r="M49" s="23">
        <f>(FK30+FN30+FQ30+FT30+FW30+FZ30)/6</f>
        <v>0</v>
      </c>
    </row>
    <row r="50" spans="2:13" x14ac:dyDescent="0.35">
      <c r="B50" s="19"/>
      <c r="C50" s="19"/>
      <c r="D50" s="21">
        <f t="shared" ref="D50:M50" si="17">SUM(D47:D49)</f>
        <v>15</v>
      </c>
      <c r="E50" s="22">
        <f t="shared" si="17"/>
        <v>100</v>
      </c>
      <c r="F50" s="21">
        <f t="shared" si="17"/>
        <v>15.000000000000002</v>
      </c>
      <c r="G50" s="22">
        <f t="shared" si="17"/>
        <v>100.00000000000001</v>
      </c>
      <c r="H50" s="22">
        <f t="shared" si="17"/>
        <v>14.833333333333334</v>
      </c>
      <c r="I50" s="22">
        <f t="shared" si="17"/>
        <v>62.222222222222229</v>
      </c>
      <c r="J50" s="21">
        <f t="shared" si="17"/>
        <v>15</v>
      </c>
      <c r="K50" s="22">
        <f t="shared" si="17"/>
        <v>100</v>
      </c>
      <c r="L50" s="21">
        <f t="shared" si="17"/>
        <v>15</v>
      </c>
      <c r="M50" s="22">
        <f t="shared" si="17"/>
        <v>100</v>
      </c>
    </row>
    <row r="51" spans="2:13" x14ac:dyDescent="0.35">
      <c r="B51" s="3" t="s">
        <v>518</v>
      </c>
      <c r="C51" s="19" t="s">
        <v>535</v>
      </c>
      <c r="D51" s="15">
        <f>E51/100*15</f>
        <v>9.8333333333333339</v>
      </c>
      <c r="E51" s="23">
        <f>(GA30+GD30+GG30+GJ30+GM30+GP30)/6</f>
        <v>65.555555555555557</v>
      </c>
      <c r="F51" s="20"/>
      <c r="G51" s="20"/>
      <c r="H51" s="20"/>
      <c r="I51" s="20"/>
      <c r="J51" s="20"/>
      <c r="K51" s="20"/>
      <c r="L51" s="20"/>
      <c r="M51" s="20"/>
    </row>
    <row r="52" spans="2:13" x14ac:dyDescent="0.35">
      <c r="B52" s="3" t="s">
        <v>519</v>
      </c>
      <c r="C52" s="19" t="s">
        <v>535</v>
      </c>
      <c r="D52" s="15">
        <f t="shared" ref="D52:D53" si="18">E52/100*15</f>
        <v>5.1666666666666679</v>
      </c>
      <c r="E52" s="23">
        <f>(GB30+GE30+GH30+GK30+GN30+GQ30)/6</f>
        <v>34.44444444444445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35">
      <c r="B53" s="3" t="s">
        <v>520</v>
      </c>
      <c r="C53" s="19" t="s">
        <v>535</v>
      </c>
      <c r="D53" s="15">
        <f t="shared" si="18"/>
        <v>0</v>
      </c>
      <c r="E53" s="23">
        <f>(GC30+GF30+GI30+GL30+GO30+GR30)/6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35">
      <c r="B54" s="19"/>
      <c r="C54" s="19"/>
      <c r="D54" s="21">
        <f>SUM(D51:D53)</f>
        <v>15.000000000000002</v>
      </c>
      <c r="E54" s="22">
        <f>SUM(E51:E53)</f>
        <v>100</v>
      </c>
      <c r="F54" s="20"/>
      <c r="G54" s="20"/>
      <c r="H54" s="20"/>
      <c r="I54" s="20"/>
      <c r="J54" s="20"/>
      <c r="K54" s="20"/>
      <c r="L54" s="20"/>
      <c r="M54" s="2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2025-02-16T20:24:27Z</dcterms:modified>
</cp:coreProperties>
</file>